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<sst xmlns="http://schemas.openxmlformats.org/spreadsheetml/2006/main" count="107" uniqueCount="67">
  <si>
    <t>ед. изм.</t>
  </si>
  <si>
    <t>Наименование</t>
  </si>
  <si>
    <t>Мыло хозяйственное</t>
  </si>
  <si>
    <t>Мыло туалетное</t>
  </si>
  <si>
    <t>Сода кальцинированная</t>
  </si>
  <si>
    <t>Стиральный порошок</t>
  </si>
  <si>
    <t>Сода питьевая</t>
  </si>
  <si>
    <t>Моющие средства ("гигиена", "санита" и др.)</t>
  </si>
  <si>
    <t>Горчица порошковая</t>
  </si>
  <si>
    <t>Хлорная известь, хлорамин</t>
  </si>
  <si>
    <t>Ткань поковочная для пола</t>
  </si>
  <si>
    <t>Щетки</t>
  </si>
  <si>
    <t>Веники</t>
  </si>
  <si>
    <t>Метла</t>
  </si>
  <si>
    <t>Эл. лампы</t>
  </si>
  <si>
    <t>кус.</t>
  </si>
  <si>
    <t>шт.</t>
  </si>
  <si>
    <t>кг</t>
  </si>
  <si>
    <t>метр</t>
  </si>
  <si>
    <t>Эл. лампы дневного света</t>
  </si>
  <si>
    <t>цена за единицу (руб.)</t>
  </si>
  <si>
    <t>Кисти</t>
  </si>
  <si>
    <t>Набор цветной бумаги</t>
  </si>
  <si>
    <t>бумага для офисной техники</t>
  </si>
  <si>
    <t>уп.</t>
  </si>
  <si>
    <t>Карандаши восковые 6 цв.</t>
  </si>
  <si>
    <t>Цветные карандаши 12 цв.</t>
  </si>
  <si>
    <t>Акварельные краски 12 цв.</t>
  </si>
  <si>
    <t>Карандаш</t>
  </si>
  <si>
    <t>Ручка шариковая</t>
  </si>
  <si>
    <t>Бумага "Ватман"</t>
  </si>
  <si>
    <t>Файлы/100</t>
  </si>
  <si>
    <t>Стакан "Непроливайка"</t>
  </si>
  <si>
    <t>Точилка</t>
  </si>
  <si>
    <t>Пластилин 10 цв.</t>
  </si>
  <si>
    <t>Стержень</t>
  </si>
  <si>
    <t>Тетради 48 л.</t>
  </si>
  <si>
    <t>Фломастеры 8 цв.</t>
  </si>
  <si>
    <t>Клей-карандаш</t>
  </si>
  <si>
    <t>Набор картона цв.</t>
  </si>
  <si>
    <t>Набор картона бел.</t>
  </si>
  <si>
    <t>Альбом для рисования 32 л.</t>
  </si>
  <si>
    <t xml:space="preserve">Канцелярские товары </t>
  </si>
  <si>
    <t>Книжка-раскраска</t>
  </si>
  <si>
    <t>Маркер</t>
  </si>
  <si>
    <t>Папка-скоросшиватель</t>
  </si>
  <si>
    <t>Краска в/д</t>
  </si>
  <si>
    <t>Колер</t>
  </si>
  <si>
    <t>л</t>
  </si>
  <si>
    <t>Валик</t>
  </si>
  <si>
    <t>Кисть плоская</t>
  </si>
  <si>
    <t>Шпатлевка</t>
  </si>
  <si>
    <t>Цемент</t>
  </si>
  <si>
    <t>Пена монтажная</t>
  </si>
  <si>
    <t>Строительные материалы</t>
  </si>
  <si>
    <t>Краска фасадная</t>
  </si>
  <si>
    <t>Кран водяной</t>
  </si>
  <si>
    <t>Итого в год на хоз. товары:</t>
  </si>
  <si>
    <t>Итого в год на стройматериалы:</t>
  </si>
  <si>
    <t>ВСЕГО:</t>
  </si>
  <si>
    <t>Хозяйственные товары</t>
  </si>
  <si>
    <t>Итого в год на канц. товары:</t>
  </si>
  <si>
    <t>Главный бухгалтер__________________Е.В. Неупокоева</t>
  </si>
  <si>
    <t>Заведующая_____________  _________С.В. Сорокина</t>
  </si>
  <si>
    <t>Расход материалов на нужды МБДОУ 120 г. Пензы</t>
  </si>
  <si>
    <t>Количество</t>
  </si>
  <si>
    <t>Стоимость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</si>
</sst>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NumberFormat="1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39" fillId="0" borderId="12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42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2" fillId="0" borderId="0" xfId="0" applyFont="1" applyBorder="1" applyAlignment="1">
      <alignment horizontal="center" wrapText="1"/>
    </xf>
    <xf numFmtId="0" fontId="43" fillId="0" borderId="0" xfId="0" applyFont="1" applyAlignment="1">
      <alignment horizontal="left" wrapText="1"/>
    </xf>
    <xf numFmtId="0" fontId="39" fillId="0" borderId="12" xfId="0" applyFont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42" fillId="0" borderId="13" xfId="0" applyFont="1" applyBorder="1" applyAlignment="1">
      <alignment/>
    </xf>
    <xf numFmtId="0" fontId="39" fillId="0" borderId="14" xfId="0" applyFont="1" applyBorder="1" applyAlignment="1">
      <alignment/>
    </xf>
    <xf numFmtId="2" fontId="42" fillId="0" borderId="15" xfId="0" applyNumberFormat="1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top" wrapText="1"/>
    </xf>
    <xf numFmtId="0" fontId="39" fillId="0" borderId="26" xfId="0" applyFont="1" applyBorder="1" applyAlignment="1">
      <alignment horizontal="left" vertical="top" wrapText="1"/>
    </xf>
    <xf numFmtId="0" fontId="39" fillId="0" borderId="27" xfId="0" applyFont="1" applyBorder="1" applyAlignment="1">
      <alignment horizontal="center" vertical="top" wrapText="1"/>
    </xf>
    <xf numFmtId="0" fontId="39" fillId="0" borderId="28" xfId="0" applyFont="1" applyBorder="1" applyAlignment="1">
      <alignment horizontal="left" vertical="top" wrapText="1"/>
    </xf>
    <xf numFmtId="0" fontId="39" fillId="0" borderId="29" xfId="0" applyFont="1" applyBorder="1" applyAlignment="1">
      <alignment horizontal="center" vertical="top" wrapText="1"/>
    </xf>
    <xf numFmtId="0" fontId="39" fillId="0" borderId="28" xfId="0" applyFont="1" applyBorder="1" applyAlignment="1">
      <alignment horizontal="left" wrapText="1"/>
    </xf>
    <xf numFmtId="0" fontId="39" fillId="0" borderId="28" xfId="0" applyFont="1" applyBorder="1" applyAlignment="1">
      <alignment/>
    </xf>
    <xf numFmtId="0" fontId="39" fillId="0" borderId="30" xfId="0" applyFont="1" applyBorder="1" applyAlignment="1">
      <alignment horizontal="left" wrapText="1"/>
    </xf>
    <xf numFmtId="0" fontId="39" fillId="0" borderId="12" xfId="0" applyFont="1" applyFill="1" applyBorder="1" applyAlignment="1">
      <alignment horizontal="center" vertical="top"/>
    </xf>
    <xf numFmtId="0" fontId="39" fillId="0" borderId="25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left" wrapText="1"/>
    </xf>
    <xf numFmtId="0" fontId="42" fillId="0" borderId="14" xfId="0" applyFont="1" applyBorder="1" applyAlignment="1">
      <alignment horizontal="left" wrapText="1"/>
    </xf>
    <xf numFmtId="0" fontId="42" fillId="0" borderId="31" xfId="0" applyFont="1" applyBorder="1" applyAlignment="1">
      <alignment horizontal="left" wrapText="1"/>
    </xf>
    <xf numFmtId="0" fontId="42" fillId="0" borderId="15" xfId="0" applyFont="1" applyBorder="1" applyAlignment="1">
      <alignment horizontal="left" wrapText="1"/>
    </xf>
    <xf numFmtId="0" fontId="39" fillId="0" borderId="30" xfId="0" applyFont="1" applyBorder="1" applyAlignment="1">
      <alignment/>
    </xf>
    <xf numFmtId="0" fontId="3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30">
      <selection activeCell="E67" sqref="E67"/>
    </sheetView>
  </sheetViews>
  <sheetFormatPr defaultColWidth="9.140625" defaultRowHeight="15"/>
  <cols>
    <col min="1" max="1" width="30.00390625" style="0" customWidth="1"/>
    <col min="4" max="5" width="11.421875" style="0" customWidth="1"/>
  </cols>
  <sheetData>
    <row r="1" spans="1:5" ht="15">
      <c r="A1" s="14" t="s">
        <v>64</v>
      </c>
      <c r="B1" s="14"/>
      <c r="C1" s="14"/>
      <c r="D1" s="14"/>
      <c r="E1" s="14"/>
    </row>
    <row r="2" spans="1:5" ht="15.75" thickBot="1">
      <c r="A2" s="15"/>
      <c r="B2" s="15"/>
      <c r="C2" s="15"/>
      <c r="D2" s="15"/>
      <c r="E2" s="15"/>
    </row>
    <row r="3" spans="1:5" ht="15" customHeight="1">
      <c r="A3" s="31" t="s">
        <v>1</v>
      </c>
      <c r="B3" s="32" t="s">
        <v>0</v>
      </c>
      <c r="C3" s="32" t="s">
        <v>20</v>
      </c>
      <c r="D3" s="33" t="s">
        <v>65</v>
      </c>
      <c r="E3" s="34" t="s">
        <v>66</v>
      </c>
    </row>
    <row r="4" spans="1:5" ht="45" customHeight="1" thickBot="1">
      <c r="A4" s="35"/>
      <c r="B4" s="27"/>
      <c r="C4" s="27"/>
      <c r="D4" s="16"/>
      <c r="E4" s="36"/>
    </row>
    <row r="5" spans="1:5" ht="15.75" thickBot="1">
      <c r="A5" s="28" t="s">
        <v>60</v>
      </c>
      <c r="B5" s="29"/>
      <c r="C5" s="29"/>
      <c r="D5" s="29"/>
      <c r="E5" s="30"/>
    </row>
    <row r="6" spans="1:5" ht="15">
      <c r="A6" s="37" t="s">
        <v>2</v>
      </c>
      <c r="B6" s="10" t="s">
        <v>15</v>
      </c>
      <c r="C6" s="6">
        <v>12.1</v>
      </c>
      <c r="D6" s="10">
        <v>1584</v>
      </c>
      <c r="E6" s="38">
        <v>19166.399999999998</v>
      </c>
    </row>
    <row r="7" spans="1:5" ht="15">
      <c r="A7" s="39" t="s">
        <v>3</v>
      </c>
      <c r="B7" s="11" t="s">
        <v>15</v>
      </c>
      <c r="C7" s="1">
        <v>22.77</v>
      </c>
      <c r="D7" s="11">
        <v>1980</v>
      </c>
      <c r="E7" s="40">
        <v>45084.6</v>
      </c>
    </row>
    <row r="8" spans="1:8" ht="15">
      <c r="A8" s="39" t="s">
        <v>4</v>
      </c>
      <c r="B8" s="11" t="s">
        <v>16</v>
      </c>
      <c r="C8" s="1">
        <v>16</v>
      </c>
      <c r="D8" s="11">
        <v>396</v>
      </c>
      <c r="E8" s="40">
        <v>6336</v>
      </c>
      <c r="H8" s="17"/>
    </row>
    <row r="9" spans="1:5" ht="15">
      <c r="A9" s="39" t="s">
        <v>5</v>
      </c>
      <c r="B9" s="11" t="s">
        <v>16</v>
      </c>
      <c r="C9" s="1">
        <v>36.35</v>
      </c>
      <c r="D9" s="11">
        <v>396</v>
      </c>
      <c r="E9" s="40">
        <v>14394.6</v>
      </c>
    </row>
    <row r="10" spans="1:5" ht="15">
      <c r="A10" s="39" t="s">
        <v>6</v>
      </c>
      <c r="B10" s="11" t="s">
        <v>16</v>
      </c>
      <c r="C10" s="1">
        <v>11.4</v>
      </c>
      <c r="D10" s="11">
        <v>396</v>
      </c>
      <c r="E10" s="40">
        <v>4514.400000000001</v>
      </c>
    </row>
    <row r="11" spans="1:5" ht="30">
      <c r="A11" s="41" t="s">
        <v>7</v>
      </c>
      <c r="B11" s="11" t="s">
        <v>17</v>
      </c>
      <c r="C11" s="1">
        <f>36.72*2</f>
        <v>73.44</v>
      </c>
      <c r="D11" s="11">
        <v>396</v>
      </c>
      <c r="E11" s="40">
        <v>29082.239999999998</v>
      </c>
    </row>
    <row r="12" spans="1:5" ht="15">
      <c r="A12" s="41" t="s">
        <v>8</v>
      </c>
      <c r="B12" s="11" t="s">
        <v>17</v>
      </c>
      <c r="C12" s="2">
        <f>13.2*4</f>
        <v>52.8</v>
      </c>
      <c r="D12" s="11">
        <v>198</v>
      </c>
      <c r="E12" s="40">
        <v>10454.4</v>
      </c>
    </row>
    <row r="13" spans="1:5" ht="15">
      <c r="A13" s="41" t="s">
        <v>9</v>
      </c>
      <c r="B13" s="11" t="s">
        <v>17</v>
      </c>
      <c r="C13" s="2">
        <v>23.6</v>
      </c>
      <c r="D13" s="11">
        <v>792</v>
      </c>
      <c r="E13" s="40">
        <v>18691.2</v>
      </c>
    </row>
    <row r="14" spans="1:5" ht="15">
      <c r="A14" s="41" t="s">
        <v>10</v>
      </c>
      <c r="B14" s="11" t="s">
        <v>18</v>
      </c>
      <c r="C14" s="2">
        <v>60</v>
      </c>
      <c r="D14" s="11">
        <v>198</v>
      </c>
      <c r="E14" s="40">
        <v>11880</v>
      </c>
    </row>
    <row r="15" spans="1:5" ht="15">
      <c r="A15" s="41" t="s">
        <v>11</v>
      </c>
      <c r="B15" s="11" t="s">
        <v>16</v>
      </c>
      <c r="C15" s="2">
        <v>139</v>
      </c>
      <c r="D15" s="11">
        <v>132</v>
      </c>
      <c r="E15" s="40">
        <v>18348</v>
      </c>
    </row>
    <row r="16" spans="1:5" ht="15">
      <c r="A16" s="41" t="s">
        <v>12</v>
      </c>
      <c r="B16" s="11" t="s">
        <v>16</v>
      </c>
      <c r="C16" s="2">
        <v>80</v>
      </c>
      <c r="D16" s="11">
        <v>33</v>
      </c>
      <c r="E16" s="40">
        <v>2640</v>
      </c>
    </row>
    <row r="17" spans="1:5" ht="15">
      <c r="A17" s="41" t="s">
        <v>13</v>
      </c>
      <c r="B17" s="11" t="s">
        <v>16</v>
      </c>
      <c r="C17" s="2">
        <v>110</v>
      </c>
      <c r="D17" s="11">
        <v>9</v>
      </c>
      <c r="E17" s="40">
        <v>990</v>
      </c>
    </row>
    <row r="18" spans="1:5" ht="15">
      <c r="A18" s="41" t="s">
        <v>14</v>
      </c>
      <c r="B18" s="11" t="s">
        <v>16</v>
      </c>
      <c r="C18" s="2">
        <v>15</v>
      </c>
      <c r="D18" s="11">
        <v>100</v>
      </c>
      <c r="E18" s="40">
        <v>1500</v>
      </c>
    </row>
    <row r="19" spans="1:5" ht="15.75" thickBot="1">
      <c r="A19" s="43" t="s">
        <v>19</v>
      </c>
      <c r="B19" s="9" t="s">
        <v>16</v>
      </c>
      <c r="C19" s="44">
        <v>130</v>
      </c>
      <c r="D19" s="9">
        <v>100</v>
      </c>
      <c r="E19" s="45">
        <v>13000</v>
      </c>
    </row>
    <row r="20" spans="1:5" ht="15.75" thickBot="1">
      <c r="A20" s="46" t="s">
        <v>57</v>
      </c>
      <c r="B20" s="47"/>
      <c r="C20" s="47"/>
      <c r="D20" s="48"/>
      <c r="E20" s="49">
        <f>SUM(E6:E19)</f>
        <v>196081.84</v>
      </c>
    </row>
    <row r="21" spans="1:5" ht="15.75" thickBot="1">
      <c r="A21" s="24" t="s">
        <v>42</v>
      </c>
      <c r="B21" s="25"/>
      <c r="C21" s="25"/>
      <c r="D21" s="25"/>
      <c r="E21" s="26"/>
    </row>
    <row r="22" spans="1:5" ht="15">
      <c r="A22" s="42" t="s">
        <v>26</v>
      </c>
      <c r="B22" s="4" t="s">
        <v>24</v>
      </c>
      <c r="C22" s="4">
        <v>32</v>
      </c>
      <c r="D22" s="4">
        <v>792</v>
      </c>
      <c r="E22" s="40">
        <v>25344</v>
      </c>
    </row>
    <row r="23" spans="1:5" ht="15">
      <c r="A23" s="42" t="s">
        <v>25</v>
      </c>
      <c r="B23" s="4" t="s">
        <v>24</v>
      </c>
      <c r="C23" s="4">
        <v>17.98</v>
      </c>
      <c r="D23" s="4">
        <v>396</v>
      </c>
      <c r="E23" s="40">
        <v>7120.08</v>
      </c>
    </row>
    <row r="24" spans="1:5" ht="15">
      <c r="A24" s="42" t="s">
        <v>27</v>
      </c>
      <c r="B24" s="4" t="s">
        <v>24</v>
      </c>
      <c r="C24" s="4">
        <v>28.49</v>
      </c>
      <c r="D24" s="4">
        <v>792</v>
      </c>
      <c r="E24" s="40">
        <v>22564.079999999998</v>
      </c>
    </row>
    <row r="25" spans="1:5" ht="15">
      <c r="A25" s="42" t="s">
        <v>21</v>
      </c>
      <c r="B25" s="4" t="s">
        <v>16</v>
      </c>
      <c r="C25" s="4">
        <v>10.69</v>
      </c>
      <c r="D25" s="4">
        <v>792</v>
      </c>
      <c r="E25" s="40">
        <v>8466.48</v>
      </c>
    </row>
    <row r="26" spans="1:5" ht="15">
      <c r="A26" s="42" t="s">
        <v>34</v>
      </c>
      <c r="B26" s="4" t="s">
        <v>24</v>
      </c>
      <c r="C26" s="4">
        <v>29.54</v>
      </c>
      <c r="D26" s="4">
        <v>792</v>
      </c>
      <c r="E26" s="40">
        <v>23395.68</v>
      </c>
    </row>
    <row r="27" spans="1:5" ht="15">
      <c r="A27" s="42" t="s">
        <v>22</v>
      </c>
      <c r="B27" s="4" t="s">
        <v>24</v>
      </c>
      <c r="C27" s="4">
        <v>25.14</v>
      </c>
      <c r="D27" s="4">
        <v>792</v>
      </c>
      <c r="E27" s="40">
        <v>19910.88</v>
      </c>
    </row>
    <row r="28" spans="1:5" ht="15">
      <c r="A28" s="42" t="s">
        <v>39</v>
      </c>
      <c r="B28" s="4" t="s">
        <v>24</v>
      </c>
      <c r="C28" s="4">
        <v>25.41</v>
      </c>
      <c r="D28" s="4">
        <v>792</v>
      </c>
      <c r="E28" s="40">
        <v>20124.72</v>
      </c>
    </row>
    <row r="29" spans="1:5" ht="15">
      <c r="A29" s="42" t="s">
        <v>40</v>
      </c>
      <c r="B29" s="4" t="s">
        <v>24</v>
      </c>
      <c r="C29" s="4">
        <v>13.06</v>
      </c>
      <c r="D29" s="4">
        <v>792</v>
      </c>
      <c r="E29" s="40">
        <v>10343.52</v>
      </c>
    </row>
    <row r="30" spans="1:5" ht="15">
      <c r="A30" s="42" t="s">
        <v>41</v>
      </c>
      <c r="B30" s="4" t="s">
        <v>16</v>
      </c>
      <c r="C30" s="4">
        <v>36.49</v>
      </c>
      <c r="D30" s="4">
        <v>792</v>
      </c>
      <c r="E30" s="40">
        <v>28900.08</v>
      </c>
    </row>
    <row r="31" spans="1:5" ht="15">
      <c r="A31" s="42" t="s">
        <v>43</v>
      </c>
      <c r="B31" s="4" t="s">
        <v>16</v>
      </c>
      <c r="C31" s="4">
        <v>23.85</v>
      </c>
      <c r="D31" s="4">
        <v>792</v>
      </c>
      <c r="E31" s="40">
        <v>18889.2</v>
      </c>
    </row>
    <row r="32" spans="1:5" ht="15">
      <c r="A32" s="42" t="s">
        <v>32</v>
      </c>
      <c r="B32" s="4" t="s">
        <v>16</v>
      </c>
      <c r="C32" s="4">
        <v>9.46</v>
      </c>
      <c r="D32" s="4">
        <v>792</v>
      </c>
      <c r="E32" s="40">
        <v>7492.320000000001</v>
      </c>
    </row>
    <row r="33" spans="1:5" ht="15">
      <c r="A33" s="42" t="s">
        <v>38</v>
      </c>
      <c r="B33" s="4" t="s">
        <v>16</v>
      </c>
      <c r="C33" s="4">
        <v>14.97</v>
      </c>
      <c r="D33" s="4">
        <v>792</v>
      </c>
      <c r="E33" s="40">
        <v>11856.24</v>
      </c>
    </row>
    <row r="34" spans="1:5" ht="15">
      <c r="A34" s="42" t="s">
        <v>36</v>
      </c>
      <c r="B34" s="4" t="s">
        <v>16</v>
      </c>
      <c r="C34" s="4">
        <v>9.85</v>
      </c>
      <c r="D34" s="4">
        <v>396</v>
      </c>
      <c r="E34" s="40">
        <f>C34*D34</f>
        <v>3900.6</v>
      </c>
    </row>
    <row r="35" spans="1:5" ht="15">
      <c r="A35" s="42" t="s">
        <v>28</v>
      </c>
      <c r="B35" s="4" t="s">
        <v>16</v>
      </c>
      <c r="C35" s="4">
        <v>9.95</v>
      </c>
      <c r="D35" s="4">
        <v>792</v>
      </c>
      <c r="E35" s="40">
        <v>7880.4</v>
      </c>
    </row>
    <row r="36" spans="1:5" ht="15">
      <c r="A36" s="42" t="s">
        <v>33</v>
      </c>
      <c r="B36" s="4" t="s">
        <v>16</v>
      </c>
      <c r="C36" s="4">
        <v>16.55</v>
      </c>
      <c r="D36" s="4">
        <v>792</v>
      </c>
      <c r="E36" s="40">
        <v>13107.6</v>
      </c>
    </row>
    <row r="37" spans="1:5" ht="15">
      <c r="A37" s="42" t="s">
        <v>29</v>
      </c>
      <c r="B37" s="4" t="s">
        <v>16</v>
      </c>
      <c r="C37" s="4">
        <v>10.25</v>
      </c>
      <c r="D37" s="4">
        <v>792</v>
      </c>
      <c r="E37" s="40">
        <v>8118</v>
      </c>
    </row>
    <row r="38" spans="1:5" ht="15">
      <c r="A38" s="42" t="s">
        <v>35</v>
      </c>
      <c r="B38" s="4" t="s">
        <v>16</v>
      </c>
      <c r="C38" s="4">
        <v>5.52</v>
      </c>
      <c r="D38" s="4">
        <v>792</v>
      </c>
      <c r="E38" s="40">
        <v>4371.839999999999</v>
      </c>
    </row>
    <row r="39" spans="1:5" ht="15">
      <c r="A39" s="42" t="s">
        <v>44</v>
      </c>
      <c r="B39" s="4" t="s">
        <v>16</v>
      </c>
      <c r="C39" s="4">
        <v>18.24</v>
      </c>
      <c r="D39" s="4">
        <v>198</v>
      </c>
      <c r="E39" s="40">
        <v>3611.5199999999995</v>
      </c>
    </row>
    <row r="40" spans="1:5" ht="15">
      <c r="A40" s="42" t="s">
        <v>37</v>
      </c>
      <c r="B40" s="4" t="s">
        <v>24</v>
      </c>
      <c r="C40" s="4">
        <v>47.88</v>
      </c>
      <c r="D40" s="4">
        <v>792</v>
      </c>
      <c r="E40" s="40">
        <v>37920.96</v>
      </c>
    </row>
    <row r="41" spans="1:5" ht="15">
      <c r="A41" s="42" t="s">
        <v>23</v>
      </c>
      <c r="B41" s="4" t="s">
        <v>16</v>
      </c>
      <c r="C41" s="4">
        <v>139.43</v>
      </c>
      <c r="D41" s="4">
        <v>396</v>
      </c>
      <c r="E41" s="40">
        <v>55214.280000000006</v>
      </c>
    </row>
    <row r="42" spans="1:5" ht="15">
      <c r="A42" s="42" t="s">
        <v>30</v>
      </c>
      <c r="B42" s="4" t="s">
        <v>16</v>
      </c>
      <c r="C42" s="4">
        <v>8.95</v>
      </c>
      <c r="D42" s="4">
        <v>99</v>
      </c>
      <c r="E42" s="40">
        <v>886.05</v>
      </c>
    </row>
    <row r="43" spans="1:5" ht="15">
      <c r="A43" s="42" t="s">
        <v>31</v>
      </c>
      <c r="B43" s="4" t="s">
        <v>24</v>
      </c>
      <c r="C43" s="4">
        <v>88.48</v>
      </c>
      <c r="D43" s="4">
        <v>198</v>
      </c>
      <c r="E43" s="40">
        <f>C43*D43</f>
        <v>17519.04</v>
      </c>
    </row>
    <row r="44" spans="1:5" ht="15.75" thickBot="1">
      <c r="A44" s="50" t="s">
        <v>45</v>
      </c>
      <c r="B44" s="51" t="s">
        <v>16</v>
      </c>
      <c r="C44" s="51">
        <v>17.99</v>
      </c>
      <c r="D44" s="51">
        <v>792</v>
      </c>
      <c r="E44" s="45">
        <v>14248.079999999998</v>
      </c>
    </row>
    <row r="45" spans="1:5" ht="15.75" thickBot="1">
      <c r="A45" s="46" t="s">
        <v>61</v>
      </c>
      <c r="B45" s="47"/>
      <c r="C45" s="47"/>
      <c r="D45" s="48"/>
      <c r="E45" s="49">
        <f>SUM(E22:E44)</f>
        <v>371185.65</v>
      </c>
    </row>
    <row r="46" spans="1:5" ht="15.75" thickBot="1">
      <c r="A46" s="21" t="s">
        <v>54</v>
      </c>
      <c r="B46" s="22"/>
      <c r="C46" s="22"/>
      <c r="D46" s="22"/>
      <c r="E46" s="23"/>
    </row>
    <row r="47" spans="1:5" ht="15">
      <c r="A47" s="37" t="s">
        <v>46</v>
      </c>
      <c r="B47" s="10" t="s">
        <v>17</v>
      </c>
      <c r="C47" s="6">
        <v>31.47</v>
      </c>
      <c r="D47" s="10">
        <v>1891</v>
      </c>
      <c r="E47" s="38">
        <v>59509.77</v>
      </c>
    </row>
    <row r="48" spans="1:5" ht="15">
      <c r="A48" s="39" t="s">
        <v>47</v>
      </c>
      <c r="B48" s="11" t="s">
        <v>48</v>
      </c>
      <c r="C48" s="5">
        <v>205.86</v>
      </c>
      <c r="D48" s="11">
        <v>99</v>
      </c>
      <c r="E48" s="40">
        <v>20380.140000000003</v>
      </c>
    </row>
    <row r="49" spans="1:5" ht="15">
      <c r="A49" s="39" t="s">
        <v>49</v>
      </c>
      <c r="B49" s="11" t="s">
        <v>16</v>
      </c>
      <c r="C49" s="5">
        <v>75</v>
      </c>
      <c r="D49" s="11">
        <v>132</v>
      </c>
      <c r="E49" s="40">
        <v>9900</v>
      </c>
    </row>
    <row r="50" spans="1:5" ht="15">
      <c r="A50" s="39" t="s">
        <v>50</v>
      </c>
      <c r="B50" s="11" t="s">
        <v>16</v>
      </c>
      <c r="C50" s="1">
        <v>57.9</v>
      </c>
      <c r="D50" s="11">
        <v>132</v>
      </c>
      <c r="E50" s="40">
        <v>7642.8</v>
      </c>
    </row>
    <row r="51" spans="1:5" ht="15">
      <c r="A51" s="39" t="s">
        <v>55</v>
      </c>
      <c r="B51" s="11" t="s">
        <v>17</v>
      </c>
      <c r="C51" s="1">
        <v>67.63</v>
      </c>
      <c r="D51" s="11">
        <v>792</v>
      </c>
      <c r="E51" s="40">
        <v>53562.9</v>
      </c>
    </row>
    <row r="52" spans="1:8" ht="15">
      <c r="A52" s="39" t="s">
        <v>51</v>
      </c>
      <c r="B52" s="11" t="s">
        <v>17</v>
      </c>
      <c r="C52" s="1">
        <v>29.6</v>
      </c>
      <c r="D52" s="11">
        <v>990</v>
      </c>
      <c r="E52" s="40">
        <v>29304</v>
      </c>
      <c r="H52" s="17"/>
    </row>
    <row r="53" spans="1:5" ht="15">
      <c r="A53" s="39" t="s">
        <v>52</v>
      </c>
      <c r="B53" s="11" t="s">
        <v>17</v>
      </c>
      <c r="C53" s="1">
        <v>5.81</v>
      </c>
      <c r="D53" s="11">
        <v>990</v>
      </c>
      <c r="E53" s="40">
        <v>5742</v>
      </c>
    </row>
    <row r="54" spans="1:5" ht="15">
      <c r="A54" s="41" t="s">
        <v>53</v>
      </c>
      <c r="B54" s="11" t="s">
        <v>16</v>
      </c>
      <c r="C54" s="1">
        <v>87.3</v>
      </c>
      <c r="D54" s="11">
        <v>33</v>
      </c>
      <c r="E54" s="40">
        <v>2880.9</v>
      </c>
    </row>
    <row r="55" spans="1:5" ht="15.75" thickBot="1">
      <c r="A55" s="43" t="s">
        <v>56</v>
      </c>
      <c r="B55" s="9" t="s">
        <v>16</v>
      </c>
      <c r="C55" s="44">
        <v>568</v>
      </c>
      <c r="D55" s="9">
        <v>20</v>
      </c>
      <c r="E55" s="45">
        <v>11360</v>
      </c>
    </row>
    <row r="56" spans="1:5" ht="15.75" thickBot="1">
      <c r="A56" s="46" t="s">
        <v>58</v>
      </c>
      <c r="B56" s="47"/>
      <c r="C56" s="47"/>
      <c r="D56" s="48"/>
      <c r="E56" s="49">
        <f>SUM(E47:E55)</f>
        <v>200282.51</v>
      </c>
    </row>
    <row r="57" spans="1:5" ht="15.75" thickBot="1">
      <c r="A57" s="18" t="s">
        <v>59</v>
      </c>
      <c r="B57" s="19"/>
      <c r="C57" s="19"/>
      <c r="D57" s="19"/>
      <c r="E57" s="20">
        <f>SUM(E56,E45,E20)</f>
        <v>767550</v>
      </c>
    </row>
    <row r="58" spans="1:5" ht="15">
      <c r="A58" s="12"/>
      <c r="B58" s="13"/>
      <c r="C58" s="13"/>
      <c r="D58" s="13"/>
      <c r="E58" s="13"/>
    </row>
    <row r="59" spans="1:5" ht="15">
      <c r="A59" s="13" t="s">
        <v>63</v>
      </c>
      <c r="B59" s="13"/>
      <c r="C59" s="13"/>
      <c r="D59" s="13"/>
      <c r="E59" s="13"/>
    </row>
    <row r="60" spans="1:5" ht="15">
      <c r="A60" s="3" t="s">
        <v>62</v>
      </c>
      <c r="B60" s="3"/>
      <c r="C60" s="3"/>
      <c r="D60" s="3"/>
      <c r="E60" s="3"/>
    </row>
    <row r="61" spans="1:5" ht="15">
      <c r="A61" s="3"/>
      <c r="B61" s="3"/>
      <c r="C61" s="3"/>
      <c r="D61" s="3"/>
      <c r="E61" s="3"/>
    </row>
    <row r="62" spans="1:5" ht="15">
      <c r="A62" s="8"/>
      <c r="B62" s="3"/>
      <c r="C62" s="3"/>
      <c r="D62" s="3"/>
      <c r="E62" s="3"/>
    </row>
    <row r="63" spans="1:5" ht="15">
      <c r="A63" s="3"/>
      <c r="B63" s="3"/>
      <c r="C63" s="3"/>
      <c r="D63" s="3"/>
      <c r="E63" s="3"/>
    </row>
    <row r="64" spans="1:5" ht="15">
      <c r="A64" s="7"/>
      <c r="B64" s="3"/>
      <c r="C64" s="3"/>
      <c r="D64" s="3"/>
      <c r="E64" s="3"/>
    </row>
    <row r="65" spans="1:5" ht="15">
      <c r="A65" s="7"/>
      <c r="B65" s="3"/>
      <c r="C65" s="3"/>
      <c r="D65" s="3"/>
      <c r="E65" s="3"/>
    </row>
    <row r="66" spans="1:5" ht="15">
      <c r="A66" s="3"/>
      <c r="B66" s="3"/>
      <c r="C66" s="3"/>
      <c r="D66" s="3"/>
      <c r="E66" s="3"/>
    </row>
    <row r="67" spans="1:5" ht="15">
      <c r="A67" s="3"/>
      <c r="B67" s="3"/>
      <c r="C67" s="3"/>
      <c r="D67" s="3"/>
      <c r="E67" s="3"/>
    </row>
    <row r="68" spans="1:5" ht="15">
      <c r="A68" s="3"/>
      <c r="B68" s="3"/>
      <c r="C68" s="3"/>
      <c r="D68" s="3"/>
      <c r="E68" s="3"/>
    </row>
    <row r="69" spans="1:5" ht="15">
      <c r="A69" s="3"/>
      <c r="B69" s="3"/>
      <c r="C69" s="3"/>
      <c r="D69" s="3"/>
      <c r="E69" s="3"/>
    </row>
    <row r="70" spans="1:5" ht="15">
      <c r="A70" s="3"/>
      <c r="B70" s="3"/>
      <c r="C70" s="3"/>
      <c r="D70" s="3"/>
      <c r="E70" s="3"/>
    </row>
    <row r="71" spans="1:5" ht="15">
      <c r="A71" s="3"/>
      <c r="B71" s="3"/>
      <c r="C71" s="3"/>
      <c r="D71" s="3"/>
      <c r="E71" s="3"/>
    </row>
    <row r="72" spans="1:5" ht="15">
      <c r="A72" s="3"/>
      <c r="B72" s="3"/>
      <c r="C72" s="3"/>
      <c r="D72" s="3"/>
      <c r="E72" s="3"/>
    </row>
    <row r="73" spans="1:5" ht="15">
      <c r="A73" s="3"/>
      <c r="B73" s="3"/>
      <c r="C73" s="3"/>
      <c r="D73" s="3"/>
      <c r="E73" s="3"/>
    </row>
    <row r="74" spans="1:5" ht="15">
      <c r="A74" s="3"/>
      <c r="B74" s="3"/>
      <c r="C74" s="3"/>
      <c r="D74" s="3"/>
      <c r="E74" s="3"/>
    </row>
    <row r="75" spans="1:5" ht="15">
      <c r="A75" s="3"/>
      <c r="B75" s="3"/>
      <c r="C75" s="3"/>
      <c r="D75" s="3"/>
      <c r="E75" s="3"/>
    </row>
    <row r="76" spans="1:5" ht="15">
      <c r="A76" s="3"/>
      <c r="B76" s="3"/>
      <c r="C76" s="3"/>
      <c r="D76" s="3"/>
      <c r="E76" s="3"/>
    </row>
    <row r="77" spans="1:5" ht="15">
      <c r="A77" s="3"/>
      <c r="B77" s="3"/>
      <c r="C77" s="3"/>
      <c r="D77" s="3"/>
      <c r="E77" s="3"/>
    </row>
    <row r="78" spans="1:5" ht="15">
      <c r="A78" s="3"/>
      <c r="B78" s="3"/>
      <c r="C78" s="3"/>
      <c r="D78" s="3"/>
      <c r="E78" s="3"/>
    </row>
    <row r="79" spans="1:5" ht="15">
      <c r="A79" s="3"/>
      <c r="B79" s="3"/>
      <c r="C79" s="3"/>
      <c r="D79" s="3"/>
      <c r="E79" s="3"/>
    </row>
    <row r="80" spans="1:5" ht="15">
      <c r="A80" s="3"/>
      <c r="B80" s="3"/>
      <c r="C80" s="3"/>
      <c r="D80" s="3"/>
      <c r="E80" s="3"/>
    </row>
    <row r="81" spans="1:5" ht="15">
      <c r="A81" s="3"/>
      <c r="B81" s="3"/>
      <c r="C81" s="3"/>
      <c r="D81" s="3"/>
      <c r="E81" s="3"/>
    </row>
    <row r="82" spans="1:5" ht="15">
      <c r="A82" s="3"/>
      <c r="B82" s="3"/>
      <c r="C82" s="3"/>
      <c r="D82" s="3"/>
      <c r="E82" s="3"/>
    </row>
    <row r="83" spans="1:5" ht="15">
      <c r="A83" s="3"/>
      <c r="B83" s="3"/>
      <c r="C83" s="3"/>
      <c r="D83" s="3"/>
      <c r="E83" s="3"/>
    </row>
    <row r="84" spans="1:5" ht="15">
      <c r="A84" s="3"/>
      <c r="B84" s="3"/>
      <c r="C84" s="3"/>
      <c r="D84" s="3"/>
      <c r="E84" s="3"/>
    </row>
    <row r="85" spans="1:5" ht="15">
      <c r="A85" s="3"/>
      <c r="B85" s="3"/>
      <c r="C85" s="3"/>
      <c r="D85" s="3"/>
      <c r="E85" s="3"/>
    </row>
    <row r="86" spans="1:5" ht="15">
      <c r="A86" s="3"/>
      <c r="B86" s="3"/>
      <c r="C86" s="3"/>
      <c r="D86" s="3"/>
      <c r="E86" s="3"/>
    </row>
    <row r="87" spans="1:5" ht="15">
      <c r="A87" s="3"/>
      <c r="B87" s="3"/>
      <c r="C87" s="3"/>
      <c r="D87" s="3"/>
      <c r="E87" s="3"/>
    </row>
  </sheetData>
  <sheetProtection/>
  <mergeCells count="13">
    <mergeCell ref="A5:E5"/>
    <mergeCell ref="A20:D20"/>
    <mergeCell ref="A21:E21"/>
    <mergeCell ref="A45:D45"/>
    <mergeCell ref="A46:E46"/>
    <mergeCell ref="A56:D56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artemeva</dc:creator>
  <cp:keywords/>
  <dc:description/>
  <cp:lastModifiedBy>сл</cp:lastModifiedBy>
  <cp:lastPrinted>2014-05-29T06:52:24Z</cp:lastPrinted>
  <dcterms:created xsi:type="dcterms:W3CDTF">2013-08-26T06:48:00Z</dcterms:created>
  <dcterms:modified xsi:type="dcterms:W3CDTF">2015-01-14T21:16:35Z</dcterms:modified>
  <cp:category/>
  <cp:version/>
  <cp:contentType/>
  <cp:contentStatus/>
</cp:coreProperties>
</file>