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activeTab="0"/>
  </bookViews>
  <sheets>
    <sheet name="Лист1 (2)" sheetId="1" r:id="rId1"/>
    <sheet name="Лист2" sheetId="2" r:id="rId2"/>
    <sheet name="Лист3" sheetId="3" r:id="rId3"/>
  </sheets>
  <definedNames>
    <definedName name="_xlnm.Print_Area" localSheetId="0">'Лист1 (2)'!$A$1:$R$224</definedName>
  </definedNames>
  <calcPr fullCalcOnLoad="1"/>
</workbook>
</file>

<file path=xl/sharedStrings.xml><?xml version="1.0" encoding="utf-8"?>
<sst xmlns="http://schemas.openxmlformats.org/spreadsheetml/2006/main" count="218" uniqueCount="156">
  <si>
    <t>Приложение №1</t>
  </si>
  <si>
    <t>к Положению о порядке</t>
  </si>
  <si>
    <t>формирования, организации</t>
  </si>
  <si>
    <t>контроля и финансового</t>
  </si>
  <si>
    <t>обеспечения исполнения</t>
  </si>
  <si>
    <t xml:space="preserve">муниципальных заданий на </t>
  </si>
  <si>
    <t>оказание муниципальных услуг</t>
  </si>
  <si>
    <t>(выполнение работ) для</t>
  </si>
  <si>
    <t xml:space="preserve">муниципальных учреждений </t>
  </si>
  <si>
    <t>города Пензы</t>
  </si>
  <si>
    <t>Муниципальное задание</t>
  </si>
  <si>
    <t>на оказание муниципальных услуг (выполнение работ)</t>
  </si>
  <si>
    <t>2. Выписка из реестра муниципальных услуг:</t>
  </si>
  <si>
    <t>Порядковый номер</t>
  </si>
  <si>
    <t>Код расходного обязательства</t>
  </si>
  <si>
    <t>Наименование муниципальной услуги</t>
  </si>
  <si>
    <t>Единица измерения</t>
  </si>
  <si>
    <t>Источник финансирования</t>
  </si>
  <si>
    <t>Нормативно-правовой акт, закрепляющий предоставление услуги за муниципальным образованием городским округом - город Пенза</t>
  </si>
  <si>
    <t>Наименование вопроса местного значения</t>
  </si>
  <si>
    <t>Потребитель муниципальной услуги</t>
  </si>
  <si>
    <t>Орган местного самоуправления, ответственный за организацию предоставления муниципальной услуги</t>
  </si>
  <si>
    <t>Способ установления цены муниципальной услуги</t>
  </si>
  <si>
    <t>Предмет (содержание) муниципальной услуги</t>
  </si>
  <si>
    <t>3. Правовые основания предоставления муниципальной услуги:</t>
  </si>
  <si>
    <t>Нормативно-правовое регулирование, определяющее финансовое обеспечение и порядок расходования средств</t>
  </si>
  <si>
    <t>Нормативно-правовые акты, договоры, соглашения Российской Федерации</t>
  </si>
  <si>
    <t>Нормативно-правовые акты, договоры, соглашения Пензенской области</t>
  </si>
  <si>
    <t>Нормативно-правовые акты, договоры, соглашения города Пензы</t>
  </si>
  <si>
    <t>Наименование расходного обязательства в соответствии с реестром раходных обязательств города Пензы</t>
  </si>
  <si>
    <t>Наименование и реквизиты нормативного правового акта</t>
  </si>
  <si>
    <t>Номер статьи, части, пункта, подпункта, абзаца</t>
  </si>
  <si>
    <t>Дата вступления в силу и срок действия</t>
  </si>
  <si>
    <t>4. Плановый объем оказываемых муниципальных услуг (в натуральных показателях):</t>
  </si>
  <si>
    <t>Объем услуг за год</t>
  </si>
  <si>
    <t>Наименование муниципальной услуги (элемента детацизации)</t>
  </si>
  <si>
    <t>…….</t>
  </si>
  <si>
    <t>5. Плановый объем оказываемых муниципальных услуг (в стоимостных показателях).</t>
  </si>
  <si>
    <t>Год</t>
  </si>
  <si>
    <t>Объем услуг за год, руб.</t>
  </si>
  <si>
    <t xml:space="preserve">             При формировании бюджета города Пензы на очередной финансовый год и плановый период данный раздел заполняется раздельно для очередного финансового года и каждого года планового периода.</t>
  </si>
  <si>
    <t>5.2 Плановый объем оказываемых услуг (в стоимостных показателях), рассчитанный нормативным способом</t>
  </si>
  <si>
    <t>Наименование показателя</t>
  </si>
  <si>
    <t>Норматив затрат на единицу услуги</t>
  </si>
  <si>
    <t>Сумма затрат на предоставление услуги</t>
  </si>
  <si>
    <r>
      <t>Совокупный объем предоставления услуги</t>
    </r>
    <r>
      <rPr>
        <sz val="10"/>
        <color indexed="8"/>
        <rFont val="Times New Roman"/>
        <family val="1"/>
      </rPr>
      <t>, рассчитанный нормативным способом</t>
    </r>
  </si>
  <si>
    <t>X</t>
  </si>
  <si>
    <t>5.3. Плановый ообъем оказываемых услуг (в стоимостных показателях), рассчитанный способом индексации (прямого счета)</t>
  </si>
  <si>
    <t>5.4. Плановый объем оказываемых услуг (в стоимостных показателях), рассчитанный программно-целевым способом</t>
  </si>
  <si>
    <t>Наименование целевой программы</t>
  </si>
  <si>
    <t>&lt;Наименование целевой программы m&gt;</t>
  </si>
  <si>
    <t>6. Показатели, характеризующие качество оказываемых муниципальных услуг</t>
  </si>
  <si>
    <t>6.1. Квартальные показатели оценки качества муниципальной услуги</t>
  </si>
  <si>
    <t>№</t>
  </si>
  <si>
    <t>Наименование показателя качества муниципальной услуги</t>
  </si>
  <si>
    <t>Нормативное значение показателя</t>
  </si>
  <si>
    <t>Установленное значение показателя</t>
  </si>
  <si>
    <t>Квартальные показатели оценки качества муниципальной услуги</t>
  </si>
  <si>
    <t>I кв.</t>
  </si>
  <si>
    <t>II кв.</t>
  </si>
  <si>
    <t>III кв.</t>
  </si>
  <si>
    <t>IV кв.</t>
  </si>
  <si>
    <t>6.2. Годовые показатели оценки качества муниципальной услуги &lt;**&gt;</t>
  </si>
  <si>
    <t>Объем оказания услуги по месяцам &lt;*&gt;</t>
  </si>
  <si>
    <t>&lt;*&gt;</t>
  </si>
  <si>
    <t>Объем оказания услуги по месяцам &lt;*&gt;, руб.</t>
  </si>
  <si>
    <t>Ограничение</t>
  </si>
  <si>
    <t>&lt;**&gt;</t>
  </si>
  <si>
    <t>при наличии системы годовых показателей оценки качества муниципальной услуги</t>
  </si>
  <si>
    <t>7. Программа действий (мероприятий) учреждения по оказанию муниципальных услуг &lt;***&gt;</t>
  </si>
  <si>
    <t xml:space="preserve">Наименование мероприятия </t>
  </si>
  <si>
    <t>Сроки реализации мероприятия</t>
  </si>
  <si>
    <t>Затраты на реацизацию мероприятия</t>
  </si>
  <si>
    <t>Ожидаемые результаты</t>
  </si>
  <si>
    <t>&lt;***&gt;</t>
  </si>
  <si>
    <t xml:space="preserve">в случае отсутствия стандартов качества оказания муниципальной услуги в муниципальное задание включаются действия (мероприятия) организации </t>
  </si>
  <si>
    <t xml:space="preserve">по оказанию муниципальных услуг. При формировании бюджета города Пензы на очередной финансовый год и плановый период данный раздел заполняется </t>
  </si>
  <si>
    <t>раздельно для очередного финансового года и планового периода.</t>
  </si>
  <si>
    <t>8. Порядок оказания муниципальных услуг</t>
  </si>
  <si>
    <t>9. Цены (тарифы) на оплату муниципальных услуг</t>
  </si>
  <si>
    <t>10. Условия финансового обеспечения муниципального задания, в том числе условия его изменения</t>
  </si>
  <si>
    <t>11. Порядок контроля за исполнением муниципального задания, в том числе, условия и порядок его досрочного прекращения</t>
  </si>
  <si>
    <t>12. Требования к отчетности об исполнении муниципального задания</t>
  </si>
  <si>
    <t>Дата</t>
  </si>
  <si>
    <t>Подпись</t>
  </si>
  <si>
    <t>(Ф.И.О.)</t>
  </si>
  <si>
    <t>5.1. Плановый объем оказываемых услуг(в стоимостных показателях), с учетом всех способов расчета стоимости и параметров детализации</t>
  </si>
  <si>
    <r>
      <t>Совокупный объем предоставления услуги "</t>
    </r>
    <r>
      <rPr>
        <sz val="10"/>
        <color indexed="8"/>
        <rFont val="Times New Roman"/>
        <family val="1"/>
      </rPr>
      <t xml:space="preserve">Организация предоставления общедоступного бесплатного дошкольного образования и воспитания, содержание ребенка в дошкольном образовательном учреждении" на территории города Пензы   </t>
    </r>
    <r>
      <rPr>
        <sz val="10"/>
        <color indexed="8"/>
        <rFont val="Times New Roman"/>
        <family val="1"/>
      </rPr>
      <t>в том числе:</t>
    </r>
  </si>
  <si>
    <t>Затраты, непосредственно связанные с оказанием муниципальной услуги, &lt;воспитанники&gt;</t>
  </si>
  <si>
    <t>Затраты, на общехозяйственные нужды, &lt;воспитанники&gt;</t>
  </si>
  <si>
    <t>Затраты, непосредственно связанные с оказанием муниципальной услуги, &lt;рубли&gt;</t>
  </si>
  <si>
    <t>Затраты, на общехозяйственные нужды, &lt;рубли&gt;</t>
  </si>
  <si>
    <t>Затраты на содержание имущества, &lt;воспитанники&gt;</t>
  </si>
  <si>
    <t>Затраты на содержание имущества, &lt;рубли&gt;</t>
  </si>
  <si>
    <t>Долгосрочная целевая программа города Пензы "Здоровый ребенок" на 2011-2013 годы</t>
  </si>
  <si>
    <t>Долгосрочная целевая программа "Пожарная безопасность города Пензы на 2010-2012 годы"</t>
  </si>
  <si>
    <t>Долгосрочная целевая программ "Укрепление материально-технической базы и проведение капитального ремонта зданий и сооружений учреждений, подведомственных Управлению образования города Пензы, и здания Управления образования города Пензы на 2010-2012 г.г."</t>
  </si>
  <si>
    <t>Долгосрочная целевая программа "Многодетная семья, 2011-2013 годы"</t>
  </si>
  <si>
    <t>Ведомственная целевая программа развития "Дошкольное детство (2011-2013 гг.)"</t>
  </si>
  <si>
    <t xml:space="preserve"> "Организация предоставления общедоступного бесплатного дошкольного образования и воспитания, содержание ребенка в дошкольном образовательном учреждении" на территории города Пензы</t>
  </si>
  <si>
    <t xml:space="preserve"> </t>
  </si>
  <si>
    <t>В соответствии со стандартом качества предоставляемой услуги, согласно постановления Администрации города Пензы № 682 от 19.05.2009 г.ОБ УТВЕРЖДЕНИИ СТАНДАРТА КАЧЕСТВА ПРЕДОСТАВЛЕНИЯ МУНИЦИПАЛЬНОЙ УСЛУГИ " ОРГАНИЗАЦИЯ ПРЕДОСТАВЛЕНИЯ ОБЩЕДОСТУПНОГО БЕСПАТНОГО ДОШКОЛЬНОГО ОБРАЗОВАНИЯ И ВОСПИТАНИЯ, СОДЕРЖАНИЕ РЕБЕНКА В ДОШКОЛЬНОМ ОБРАЗОВАТЕЛЬНОМ УЧРЕЖДЕНИИ" НА ТЕРРИТОРИИ ГОРОДА ПЕНЗЫ</t>
  </si>
  <si>
    <t>Финансовое обеспечение исполнения муниципального задания осуществляется в пределах бюджетных ассигнований и лимитов бюджетных обязательств в соответствии со сметой, утвержденной органом местного самоуправления города Пензы</t>
  </si>
  <si>
    <t>Периодичность предоставления - ежеквартально, до 15 числа месяца, следующего за отчетным периодом</t>
  </si>
  <si>
    <t>Отчетность об исполнении муниципального задания должна содержать сведения и информацию, характеризующую результаты деяетльности муниципального учреждения, в том числе:</t>
  </si>
  <si>
    <t>о результатах выполнения задания;</t>
  </si>
  <si>
    <t>о финансовом состоянии муниципльного учреждения;</t>
  </si>
  <si>
    <t>о состоянии изменения объемов предоставляемых муниципальных услуг</t>
  </si>
  <si>
    <t>"Отчет о выполнении муниципального задания" (приложение №2) к Постановлению администрации главы города Пензы от 21.12.2010 года №1433 готовит исполнитель муниципального задания</t>
  </si>
  <si>
    <t>Организация предоставления общедоступного бесплатного дошкольного образования и воспитания, содержание ребенка в дошкольном образовательного учреждении</t>
  </si>
  <si>
    <t xml:space="preserve">"Организация предоставления общедоступного бесплатного дошкольного образования и воспитания, содержание ребенка в дошкольном образовательном учреждении" на территории города Пензы </t>
  </si>
  <si>
    <t>РГ-А-2000</t>
  </si>
  <si>
    <t>1 воспитанник</t>
  </si>
  <si>
    <t>бюджет города Пензы</t>
  </si>
  <si>
    <t>нормативный, метод индексации, программно-целевой метод</t>
  </si>
  <si>
    <t>Управление образования города Пензы</t>
  </si>
  <si>
    <t>Население дошкольного возраста (1-7 лет)</t>
  </si>
  <si>
    <r>
      <t>Совокупный объем предоставления услуги "Организация предоставления общедоступного бесплатного дошкольного образования и воспитания, содержание ребенка в дошкольном образовательном учреждении" на территории города Пензы</t>
    </r>
    <r>
      <rPr>
        <sz val="9"/>
        <color indexed="8"/>
        <rFont val="Times New Roman"/>
        <family val="1"/>
      </rPr>
      <t>, в том числе:</t>
    </r>
  </si>
  <si>
    <t xml:space="preserve">   Управление образования города Пензы осуществляет контроль за деятельностью Учреждения по оказанию качества Услуги посредством:    --проведения оценки (мониторинга) потребности в предоставлении муниципальных услуг в сфере оразования в натуральном и стоимостном выражении (постановление главы администрации города Пензы от 25.06.2008 №988 "Об утверждении Методики проведения егодной оценки (мониторинга) потребности в предоставлении муниципальных услуг в сфере образования в натеральном и стоимостом выражении" (с изм. и доп.));                                                                                                                                                                                                                                                                 -анализа жалоб, обращений граждан (потребителей Услуги), поступивших в Управление образования города Пензы, проведения служебных расследований с привлечением к ответственности соответствующих работников Учреждений;                                                                                                                                                                                                                    -проведенея контрольных мероприятий.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</si>
  <si>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Долгосрочная целевая программа Энергосбережения и повышения энергоэффективности в городе Пензе на период 2010-2020 годов</t>
  </si>
  <si>
    <t xml:space="preserve">Мероприятия по выполнению наказов избирателей в области дошкольного образования, поступивших депутатам Пензенской городской Думы </t>
  </si>
  <si>
    <t>Начальник Управления образования</t>
  </si>
  <si>
    <t>Ю.А.Голодяев</t>
  </si>
  <si>
    <t>Общий уровень укомплектованности кадрами по штатному   расписанию</t>
  </si>
  <si>
    <t>не менее 95%</t>
  </si>
  <si>
    <t>Использование детской мебели с учетом антропометрических показателей</t>
  </si>
  <si>
    <t>не менее 2 размеров</t>
  </si>
  <si>
    <t>Снижение среднегодового количества дней,  пропущенных одним ребёнком по болезни</t>
  </si>
  <si>
    <t>не более 14,5 дня</t>
  </si>
  <si>
    <t>Доля потребителей Услуги, удовлетворённых условиями и качеством предоставления Услуги)</t>
  </si>
  <si>
    <t>Поддержание температуры воздуха в Учреждении</t>
  </si>
  <si>
    <t xml:space="preserve">+21 - +24 – 
в групповом помещении,                +19 - +20 – 
в спальном помещении
</t>
  </si>
  <si>
    <t xml:space="preserve">Предупреждение травматизма детей </t>
  </si>
  <si>
    <t>отсутствие травм</t>
  </si>
  <si>
    <t>Внедрение комплекса закаливающих мероприятий с использованием природных факторов (вода, воздух, солнечные  лучи)</t>
  </si>
  <si>
    <t>не менее 3 видов</t>
  </si>
  <si>
    <t>Использование в режиме дня разных форм организаций двигательной активности детей  (утренняя гимнастика, физкультурные занятия, физкультминутки, корригирующая гимнастика, дни здоровья, физкультурные досуги и развлечения, подвижные игры, элементы спортивных игр, кружки физкультурной направленности, индивидуальная работа)</t>
  </si>
  <si>
    <t>не менее 5 форм</t>
  </si>
  <si>
    <t>Закон Российской Федерации от 10.07.1992 N 3266-1 "Об образовании" (с изм. и доп.)</t>
  </si>
  <si>
    <t xml:space="preserve">статья 5, пункт 3; статья 31, пункт 1, подпункты 2, 4; статья 52.1, пункты 1, 2; статья 52.2, пункт 3 </t>
  </si>
  <si>
    <t>Устав города Пензы (с изм. и доп.), принят Решением Пензенской городской Думы от 30.06.2005 N 130-12/4  .                        Решение Пензенской городской Думы от 21.10.2010 №488-24/5</t>
  </si>
  <si>
    <t>статья 5, пункт 1, подпункт 13; статья 39, пункт 1, подпункты 1.1, 1.2.а, 1.6, 1.9, 1.8, 1.20                                                                                                                                                                                              статья 14 пункт1</t>
  </si>
  <si>
    <t xml:space="preserve">Организация предоставления общедоступного и бесплатного начального общего,основного общего,среднего(полного) общего образования по основным общеобразовательным программам за исключением полномочий по финансовому обеспечению образовательного процесса, отнесенных к полномочиям органов государственной власти субъектов Россйской Федерации; организация предоставления дополнительного образования и общедоступного бесплатного дошкольного образования на территории городского округа, а также организация отдыха детей в каникулярное время. Финансированиерасходов, связанных с предоставлением компенсации части родительской (компенсации) за содержание детей в муниципальныхобразовательных учреждениях, реализующих программу дошкольногообразования, является расходным обязательствомсубъектов Российской Федерации </t>
  </si>
  <si>
    <t xml:space="preserve">Обеспечение образовательно-воспитательного процесса педагогическим, руководящим, административно-хозяйственным, учебно-вспомогательным и прочим персоналом.
Материально-техническое обеспечение образовательно-воспитательного процесса реализации общеразвивающих, коррекционных программ в группах разных возрастных категорий и времени пребывания детей в ДОУ.
Предоставление детям дошкольного возраста помещений, отвечающим установленным строительным, санитарным и т.п. правилам и нормам.
Обеспечение содержания и ремонта предоставленных зданий и иных помещений в соответствии со стандартами качества.
Обеспечение помещения услугами тепло-, электро- и водоснабжения, услугами водоотведения.
Организация питания детей и обеспечение материальными запасами, не относящимися к основным средствам.
</t>
  </si>
  <si>
    <t xml:space="preserve">Организация предоставления общедоступного и бесплатного начального общего, основного общего, среднего (полного) общего образования по основным общеобразовательным программам, за исключением полномочий по финансовому обеспечению образовательного процесса, отнесенных к полномочиям органов государственной власти субъектов Российской Федерации; организация предоставления дополнительного образования и общедоступного бесплатного дошкольного образования на территории городского округа, а также организация отдыха детей в каникулярное время.
Финансирование расходов, связанных с предоставлением компенсации части родительской# (компенсации) за содержание детей в муниципальных образовательных учреждениях, реализующих программу дошкольного образования, является расходным обязательством субъектов Российской Федерации.
</t>
  </si>
  <si>
    <t xml:space="preserve">             При формировании бюджета города Пензы на очередной финансовый год и плановый период данный раздел заполняется раздельно для очередного                            финансового года и каждого года планового периода.</t>
  </si>
  <si>
    <t xml:space="preserve">             При формировании бюджета города Пензы на очередной финансовый год и плановый период данный раздел заполняется раздельно для очередного                                          финансового года и каждого года планового периода.</t>
  </si>
  <si>
    <t>*</t>
  </si>
  <si>
    <t xml:space="preserve">1). Конституция РФ, ст.43.;
2). Федеральный закон от 06.10.2003 N 131-ФЗ "Об общих принципах организации местного самоуправления в Российской Федерации", статья 16, пункт 1, подпункт 13 (с изм. и доп.);
3). Закон Российской Федерации от 10.07.1992 N 3266-1 "Об образовании", статья 5, пункт 3; статья 31, пункт 1, подпункты 2, 4.; статья 52.1. пункты 1, 2; статья 52.2. пункт 3 (с изм. и доп.);
4).Закон РФ от 24.07.1998 г. N 124-ФЗ "Об основных гарантиях прав ребенка в Российской Федерации", ст. 13 (с изм. и доп.);
5) Устав города Пензы (с изм. и доп.), принят решением Пензенской городской Думы от 30.06.2005 N 130-12/4: статья 5, пункт 1, подпункт 13, статья 39, пункт 1. подпункты 1.1., 1.2.а, 1.6., 1.9., 1.8., 1.20.;
6). Положение об Управлении образования города Пензы, утвержденное постановлением Главы администрации города Пензы от 30.03.2006 года (с изм. и доп.): раздел II, пункт 2.2., подпункты 2.2.2., 2.2.4., 2.2.5., 2.2.6., 2.2.9.;
7). Положение о порядке комплектования муниципальных образовательных учреждениях# города Пензы, реализующих общеобразовательные программы дошкольного образования, утвержденного приказом Управления образования от 29.05.2007 года N 199/1.;
8). Постановление Правительства РФ от 20.12.2006 г. N 849 "О перечне затрат, учитываемых при установлении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образования";
9). Постановление Правительства Пензенской области от 26.02.2007 года N 125-пП "Об утверждении порядка выплаты компенсации родителям (законным представителям) за содержание детей в государственных и муниципальных дошкольных образовательных учреждениях, реализующих основную общеобразовательную программу дошкольного образования";
10). Постановление Главы администрации города Пензы от 13.02.2006 года N 113 "Об упорядочении размера платы, взимаемой за содержание детей в муниципальных дошкольных образовательных учреждениях г. Пензы" (с изм. и доп.)
11). Постановление главы администрации города Пензы от 27.10.2008 N 1805 "Об установлении размера платы, взимаемой с родителей за содержание детей в муниципальных образовательных учреждениях города Пензы, реализующих основную общеобразовательную программу дошкольного образования";
12). Положение о порядке взимания с родителей (законных представителей) платы за содержание детей и выплаты компенсации родителям (законным представителям) части родительской платы за содержание детей в муниципальных образовательных учреждениях города Пензы, реализующих основную общеобразовательную программу дошкольного образования, утвержденное приказам# Управления образования города Пензы от 04.06.2007 года N 206.
</t>
  </si>
  <si>
    <t>по кварталам, в случае выбора квартальной детализации объема услуг</t>
  </si>
  <si>
    <t>Заведующая МБДОУ № 120</t>
  </si>
  <si>
    <t>С.В. Сорокина</t>
  </si>
  <si>
    <r>
      <t xml:space="preserve">1. Наименование муниципального учререждения </t>
    </r>
    <r>
      <rPr>
        <u val="single"/>
        <sz val="11"/>
        <color indexed="8"/>
        <rFont val="Times New Roman"/>
        <family val="1"/>
      </rPr>
      <t xml:space="preserve">  Муниципальное бюджетное дошкольное образовательное учреждение                                                                                                       .</t>
    </r>
  </si>
  <si>
    <t xml:space="preserve"> детский сад комбинированного вида № 120 г. Пензы   </t>
  </si>
  <si>
    <t>Областная целевая программа энергосбережения и повышения энергоэффективности</t>
  </si>
  <si>
    <r>
      <t xml:space="preserve">на период с </t>
    </r>
    <r>
      <rPr>
        <u val="single"/>
        <sz val="11"/>
        <color indexed="8"/>
        <rFont val="Times New Roman"/>
        <family val="1"/>
      </rPr>
      <t xml:space="preserve">01.01.2013 </t>
    </r>
    <r>
      <rPr>
        <sz val="11"/>
        <color indexed="8"/>
        <rFont val="Times New Roman"/>
        <family val="1"/>
      </rPr>
      <t xml:space="preserve">  по </t>
    </r>
    <r>
      <rPr>
        <u val="single"/>
        <sz val="11"/>
        <color indexed="8"/>
        <rFont val="Times New Roman"/>
        <family val="1"/>
      </rPr>
      <t>31.12.2013</t>
    </r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</si>
</sst>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mediumDashed"/>
      <bottom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0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5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6" fillId="23" borderId="1" applyNumberFormat="0" applyAlignment="0" applyProtection="0"/>
    <xf numFmtId="0" fontId="27" fillId="24" borderId="2" applyNumberFormat="0" applyAlignment="0" applyProtection="0"/>
    <xf numFmtId="0" fontId="28" fillId="24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9" fillId="0" borderId="3" applyNumberFormat="0" applyFill="0" applyAlignment="0" applyProtection="0"/>
    <xf numFmtId="0" fontId="16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5" borderId="7" applyNumberFormat="0" applyAlignment="0" applyProtection="0"/>
    <xf numFmtId="0" fontId="11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28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29" borderId="0" applyNumberFormat="0" applyBorder="0" applyAlignment="0" applyProtection="0"/>
  </cellStyleXfs>
  <cellXfs count="16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right"/>
    </xf>
    <xf numFmtId="0" fontId="4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1" xfId="0" applyFont="1" applyBorder="1" applyAlignment="1">
      <alignment/>
    </xf>
    <xf numFmtId="0" fontId="3" fillId="0" borderId="12" xfId="0" applyFont="1" applyBorder="1" applyAlignment="1">
      <alignment horizontal="left" vertical="top" wrapText="1"/>
    </xf>
    <xf numFmtId="0" fontId="3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right" vertical="top"/>
    </xf>
    <xf numFmtId="0" fontId="2" fillId="0" borderId="0" xfId="0" applyFont="1" applyBorder="1" applyAlignment="1">
      <alignment vertical="top" wrapText="1"/>
    </xf>
    <xf numFmtId="0" fontId="2" fillId="0" borderId="11" xfId="0" applyFont="1" applyBorder="1" applyAlignment="1">
      <alignment vertical="top"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3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wrapText="1"/>
    </xf>
    <xf numFmtId="0" fontId="6" fillId="0" borderId="0" xfId="0" applyFont="1" applyAlignment="1">
      <alignment vertical="top" wrapText="1"/>
    </xf>
    <xf numFmtId="0" fontId="7" fillId="0" borderId="0" xfId="0" applyFont="1" applyAlignment="1">
      <alignment wrapText="1"/>
    </xf>
    <xf numFmtId="0" fontId="3" fillId="0" borderId="16" xfId="0" applyFont="1" applyBorder="1" applyAlignment="1">
      <alignment vertical="center" wrapText="1"/>
    </xf>
    <xf numFmtId="0" fontId="7" fillId="0" borderId="16" xfId="0" applyFont="1" applyBorder="1" applyAlignment="1">
      <alignment wrapText="1"/>
    </xf>
    <xf numFmtId="0" fontId="5" fillId="0" borderId="0" xfId="0" applyFont="1" applyAlignment="1">
      <alignment/>
    </xf>
    <xf numFmtId="0" fontId="5" fillId="0" borderId="17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8" xfId="0" applyFont="1" applyBorder="1" applyAlignment="1">
      <alignment/>
    </xf>
    <xf numFmtId="0" fontId="3" fillId="30" borderId="10" xfId="0" applyFont="1" applyFill="1" applyBorder="1" applyAlignment="1">
      <alignment/>
    </xf>
    <xf numFmtId="2" fontId="5" fillId="0" borderId="10" xfId="0" applyNumberFormat="1" applyFont="1" applyBorder="1" applyAlignment="1">
      <alignment textRotation="90"/>
    </xf>
    <xf numFmtId="0" fontId="5" fillId="0" borderId="10" xfId="0" applyFont="1" applyBorder="1" applyAlignment="1">
      <alignment textRotation="90"/>
    </xf>
    <xf numFmtId="0" fontId="3" fillId="0" borderId="19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3" fillId="0" borderId="10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center" vertical="center" wrapText="1"/>
    </xf>
    <xf numFmtId="0" fontId="7" fillId="0" borderId="16" xfId="0" applyFont="1" applyBorder="1" applyAlignment="1">
      <alignment vertical="top" wrapText="1"/>
    </xf>
    <xf numFmtId="0" fontId="7" fillId="0" borderId="20" xfId="0" applyFont="1" applyBorder="1" applyAlignment="1">
      <alignment vertical="top" wrapText="1"/>
    </xf>
    <xf numFmtId="0" fontId="7" fillId="0" borderId="17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21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7" fillId="0" borderId="21" xfId="0" applyFont="1" applyBorder="1" applyAlignment="1">
      <alignment wrapText="1"/>
    </xf>
    <xf numFmtId="0" fontId="7" fillId="0" borderId="18" xfId="0" applyFont="1" applyBorder="1" applyAlignment="1">
      <alignment vertical="top" wrapText="1"/>
    </xf>
    <xf numFmtId="0" fontId="7" fillId="0" borderId="14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18" xfId="0" applyFont="1" applyBorder="1" applyAlignment="1">
      <alignment wrapText="1"/>
    </xf>
    <xf numFmtId="0" fontId="7" fillId="0" borderId="14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7" fillId="0" borderId="13" xfId="0" applyFont="1" applyBorder="1" applyAlignment="1">
      <alignment vertical="top" wrapText="1"/>
    </xf>
    <xf numFmtId="0" fontId="7" fillId="0" borderId="15" xfId="0" applyFont="1" applyBorder="1" applyAlignment="1">
      <alignment wrapText="1"/>
    </xf>
    <xf numFmtId="0" fontId="7" fillId="0" borderId="15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5" fillId="30" borderId="10" xfId="0" applyFont="1" applyFill="1" applyBorder="1" applyAlignment="1">
      <alignment textRotation="90"/>
    </xf>
    <xf numFmtId="2" fontId="5" fillId="30" borderId="10" xfId="0" applyNumberFormat="1" applyFont="1" applyFill="1" applyBorder="1" applyAlignment="1">
      <alignment textRotation="90"/>
    </xf>
    <xf numFmtId="0" fontId="3" fillId="0" borderId="10" xfId="0" applyFont="1" applyFill="1" applyBorder="1" applyAlignment="1">
      <alignment textRotation="90"/>
    </xf>
    <xf numFmtId="2" fontId="6" fillId="0" borderId="10" xfId="0" applyNumberFormat="1" applyFont="1" applyBorder="1" applyAlignment="1">
      <alignment textRotation="90"/>
    </xf>
    <xf numFmtId="0" fontId="7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top" wrapText="1"/>
    </xf>
    <xf numFmtId="0" fontId="7" fillId="0" borderId="23" xfId="0" applyFont="1" applyBorder="1" applyAlignment="1">
      <alignment horizontal="center" vertical="top" wrapText="1"/>
    </xf>
    <xf numFmtId="0" fontId="7" fillId="0" borderId="22" xfId="0" applyFont="1" applyBorder="1" applyAlignment="1">
      <alignment horizontal="center" wrapText="1"/>
    </xf>
    <xf numFmtId="0" fontId="7" fillId="0" borderId="23" xfId="0" applyFont="1" applyBorder="1" applyAlignment="1">
      <alignment horizontal="center" wrapText="1"/>
    </xf>
    <xf numFmtId="0" fontId="7" fillId="0" borderId="20" xfId="0" applyFont="1" applyBorder="1" applyAlignment="1">
      <alignment horizontal="center" wrapText="1"/>
    </xf>
    <xf numFmtId="0" fontId="3" fillId="0" borderId="19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9" xfId="0" applyFont="1" applyBorder="1" applyAlignment="1">
      <alignment horizontal="left" wrapText="1"/>
    </xf>
    <xf numFmtId="0" fontId="3" fillId="0" borderId="24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7" fillId="0" borderId="17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4" fontId="3" fillId="0" borderId="19" xfId="0" applyNumberFormat="1" applyFont="1" applyBorder="1" applyAlignment="1">
      <alignment horizontal="center"/>
    </xf>
    <xf numFmtId="4" fontId="3" fillId="0" borderId="12" xfId="0" applyNumberFormat="1" applyFont="1" applyBorder="1" applyAlignment="1">
      <alignment horizontal="center"/>
    </xf>
    <xf numFmtId="4" fontId="2" fillId="0" borderId="0" xfId="0" applyNumberFormat="1" applyFont="1" applyAlignment="1">
      <alignment horizontal="center"/>
    </xf>
    <xf numFmtId="0" fontId="3" fillId="0" borderId="22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4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 vertical="top" wrapText="1"/>
    </xf>
    <xf numFmtId="0" fontId="5" fillId="0" borderId="24" xfId="0" applyFont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0" fontId="3" fillId="0" borderId="19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5" fillId="0" borderId="19" xfId="0" applyFont="1" applyBorder="1" applyAlignment="1">
      <alignment wrapText="1"/>
    </xf>
    <xf numFmtId="0" fontId="5" fillId="0" borderId="24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5" fillId="0" borderId="19" xfId="0" applyFont="1" applyBorder="1" applyAlignment="1">
      <alignment horizontal="left" wrapText="1"/>
    </xf>
    <xf numFmtId="0" fontId="3" fillId="0" borderId="1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49" fontId="5" fillId="0" borderId="24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wrapText="1"/>
    </xf>
    <xf numFmtId="0" fontId="5" fillId="0" borderId="19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9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5" fillId="0" borderId="22" xfId="0" applyFont="1" applyBorder="1" applyAlignment="1">
      <alignment horizontal="left" wrapText="1"/>
    </xf>
    <xf numFmtId="0" fontId="5" fillId="0" borderId="20" xfId="0" applyFont="1" applyBorder="1" applyAlignment="1">
      <alignment horizontal="left" wrapText="1"/>
    </xf>
    <xf numFmtId="0" fontId="5" fillId="0" borderId="23" xfId="0" applyFont="1" applyBorder="1" applyAlignment="1">
      <alignment horizontal="left" wrapText="1"/>
    </xf>
    <xf numFmtId="0" fontId="2" fillId="0" borderId="13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left" wrapText="1"/>
    </xf>
    <xf numFmtId="0" fontId="2" fillId="0" borderId="24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5" fillId="0" borderId="17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5" fillId="0" borderId="18" xfId="0" applyFont="1" applyBorder="1" applyAlignment="1">
      <alignment horizontal="left" wrapText="1"/>
    </xf>
    <xf numFmtId="0" fontId="5" fillId="0" borderId="17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4" fontId="2" fillId="0" borderId="19" xfId="0" applyNumberFormat="1" applyFont="1" applyBorder="1" applyAlignment="1">
      <alignment horizontal="center"/>
    </xf>
    <xf numFmtId="4" fontId="2" fillId="0" borderId="24" xfId="0" applyNumberFormat="1" applyFont="1" applyBorder="1" applyAlignment="1">
      <alignment horizontal="center"/>
    </xf>
    <xf numFmtId="4" fontId="2" fillId="0" borderId="12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24"/>
  <sheetViews>
    <sheetView tabSelected="1" view="pageBreakPreview" zoomScaleSheetLayoutView="100" zoomScalePageLayoutView="0" workbookViewId="0" topLeftCell="A47">
      <selection activeCell="P87" sqref="P87:Q87"/>
    </sheetView>
  </sheetViews>
  <sheetFormatPr defaultColWidth="9.140625" defaultRowHeight="15"/>
  <cols>
    <col min="1" max="1" width="4.421875" style="1" customWidth="1"/>
    <col min="2" max="2" width="7.421875" style="1" customWidth="1"/>
    <col min="3" max="3" width="13.57421875" style="1" customWidth="1"/>
    <col min="4" max="4" width="7.00390625" style="1" customWidth="1"/>
    <col min="5" max="5" width="7.28125" style="1" customWidth="1"/>
    <col min="6" max="6" width="8.140625" style="1" customWidth="1"/>
    <col min="7" max="7" width="8.28125" style="1" customWidth="1"/>
    <col min="8" max="8" width="8.421875" style="1" customWidth="1"/>
    <col min="9" max="9" width="7.8515625" style="1" customWidth="1"/>
    <col min="10" max="10" width="6.140625" style="1" customWidth="1"/>
    <col min="11" max="11" width="8.421875" style="1" customWidth="1"/>
    <col min="12" max="12" width="6.7109375" style="1" customWidth="1"/>
    <col min="13" max="13" width="7.00390625" style="1" customWidth="1"/>
    <col min="14" max="14" width="6.421875" style="1" customWidth="1"/>
    <col min="15" max="15" width="6.00390625" style="1" customWidth="1"/>
    <col min="16" max="16" width="9.8515625" style="1" customWidth="1"/>
    <col min="17" max="17" width="5.8515625" style="1" customWidth="1"/>
    <col min="18" max="18" width="8.7109375" style="1" customWidth="1"/>
    <col min="19" max="16384" width="9.140625" style="1" customWidth="1"/>
  </cols>
  <sheetData>
    <row r="1" ht="11.25" customHeight="1">
      <c r="R1" s="2" t="s">
        <v>0</v>
      </c>
    </row>
    <row r="2" ht="11.25" customHeight="1">
      <c r="R2" s="2" t="s">
        <v>1</v>
      </c>
    </row>
    <row r="3" ht="12" customHeight="1">
      <c r="R3" s="2" t="s">
        <v>2</v>
      </c>
    </row>
    <row r="4" ht="12" customHeight="1">
      <c r="R4" s="2" t="s">
        <v>3</v>
      </c>
    </row>
    <row r="5" ht="12" customHeight="1">
      <c r="R5" s="2" t="s">
        <v>4</v>
      </c>
    </row>
    <row r="6" ht="10.5" customHeight="1">
      <c r="R6" s="2" t="s">
        <v>5</v>
      </c>
    </row>
    <row r="7" ht="11.25" customHeight="1">
      <c r="R7" s="2" t="s">
        <v>6</v>
      </c>
    </row>
    <row r="8" ht="11.25" customHeight="1">
      <c r="R8" s="2" t="s">
        <v>7</v>
      </c>
    </row>
    <row r="9" ht="11.25" customHeight="1">
      <c r="R9" s="2" t="s">
        <v>8</v>
      </c>
    </row>
    <row r="10" ht="12" customHeight="1">
      <c r="R10" s="2" t="s">
        <v>9</v>
      </c>
    </row>
    <row r="11" ht="15" hidden="1"/>
    <row r="12" spans="1:18" ht="15" customHeight="1">
      <c r="A12" s="75" t="s">
        <v>10</v>
      </c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</row>
    <row r="13" spans="1:18" ht="15">
      <c r="A13" s="76" t="s">
        <v>11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</row>
    <row r="14" spans="1:18" ht="15">
      <c r="A14" s="77" t="s">
        <v>155</v>
      </c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</row>
    <row r="15" ht="0.75" customHeight="1"/>
    <row r="16" ht="15" hidden="1"/>
    <row r="17" spans="2:23" ht="15.75" customHeight="1">
      <c r="B17" s="65" t="s">
        <v>152</v>
      </c>
      <c r="H17" s="64"/>
      <c r="I17" s="3"/>
      <c r="J17" s="3"/>
      <c r="K17" s="3"/>
      <c r="L17" s="3"/>
      <c r="M17" s="3"/>
      <c r="N17" s="3"/>
      <c r="O17" s="3"/>
      <c r="S17" s="21"/>
      <c r="T17" s="21"/>
      <c r="U17" s="21"/>
      <c r="V17" s="21"/>
      <c r="W17" s="21"/>
    </row>
    <row r="18" spans="7:23" ht="15.75" customHeight="1">
      <c r="G18" s="66" t="s">
        <v>153</v>
      </c>
      <c r="H18" s="67"/>
      <c r="I18" s="66"/>
      <c r="J18" s="66"/>
      <c r="K18" s="66"/>
      <c r="L18" s="66"/>
      <c r="M18" s="66"/>
      <c r="N18" s="66"/>
      <c r="O18" s="3"/>
      <c r="S18" s="21"/>
      <c r="T18" s="21"/>
      <c r="U18" s="21"/>
      <c r="V18" s="21"/>
      <c r="W18" s="21"/>
    </row>
    <row r="19" ht="1.5" customHeight="1"/>
    <row r="20" ht="15">
      <c r="B20" s="1" t="s">
        <v>12</v>
      </c>
    </row>
    <row r="21" ht="15" hidden="1"/>
    <row r="22" spans="1:18" ht="93" customHeight="1">
      <c r="A22" s="44" t="s">
        <v>13</v>
      </c>
      <c r="B22" s="44" t="s">
        <v>14</v>
      </c>
      <c r="C22" s="44" t="s">
        <v>15</v>
      </c>
      <c r="D22" s="78" t="s">
        <v>16</v>
      </c>
      <c r="E22" s="79"/>
      <c r="F22" s="78" t="s">
        <v>17</v>
      </c>
      <c r="G22" s="79"/>
      <c r="H22" s="78" t="s">
        <v>22</v>
      </c>
      <c r="I22" s="79"/>
      <c r="J22" s="78" t="s">
        <v>23</v>
      </c>
      <c r="K22" s="79"/>
      <c r="L22" s="78" t="s">
        <v>21</v>
      </c>
      <c r="M22" s="79"/>
      <c r="N22" s="78" t="s">
        <v>20</v>
      </c>
      <c r="O22" s="79"/>
      <c r="P22" s="44" t="s">
        <v>19</v>
      </c>
      <c r="Q22" s="78" t="s">
        <v>18</v>
      </c>
      <c r="R22" s="79"/>
    </row>
    <row r="23" spans="1:18" s="26" customFormat="1" ht="222" customHeight="1">
      <c r="A23" s="74">
        <v>1</v>
      </c>
      <c r="B23" s="74" t="s">
        <v>111</v>
      </c>
      <c r="C23" s="74" t="s">
        <v>110</v>
      </c>
      <c r="D23" s="74" t="s">
        <v>112</v>
      </c>
      <c r="E23" s="74"/>
      <c r="F23" s="74" t="s">
        <v>113</v>
      </c>
      <c r="G23" s="74"/>
      <c r="H23" s="74" t="s">
        <v>114</v>
      </c>
      <c r="I23" s="74"/>
      <c r="J23" s="73" t="s">
        <v>143</v>
      </c>
      <c r="K23" s="73"/>
      <c r="L23" s="74" t="s">
        <v>115</v>
      </c>
      <c r="M23" s="74"/>
      <c r="N23" s="74" t="s">
        <v>116</v>
      </c>
      <c r="O23" s="74"/>
      <c r="P23" s="73" t="s">
        <v>144</v>
      </c>
      <c r="Q23" s="72" t="s">
        <v>148</v>
      </c>
      <c r="R23" s="72"/>
    </row>
    <row r="24" spans="1:18" s="26" customFormat="1" ht="60.75" customHeight="1">
      <c r="A24" s="74"/>
      <c r="B24" s="74"/>
      <c r="C24" s="74"/>
      <c r="D24" s="74"/>
      <c r="E24" s="74"/>
      <c r="F24" s="74"/>
      <c r="G24" s="74"/>
      <c r="H24" s="74"/>
      <c r="I24" s="74"/>
      <c r="J24" s="73"/>
      <c r="K24" s="73"/>
      <c r="L24" s="74"/>
      <c r="M24" s="74"/>
      <c r="N24" s="74"/>
      <c r="O24" s="74"/>
      <c r="P24" s="73"/>
      <c r="Q24" s="72"/>
      <c r="R24" s="72"/>
    </row>
    <row r="25" spans="1:18" s="26" customFormat="1" ht="60.75" customHeight="1">
      <c r="A25" s="74"/>
      <c r="B25" s="74"/>
      <c r="C25" s="74"/>
      <c r="D25" s="74"/>
      <c r="E25" s="74"/>
      <c r="F25" s="74"/>
      <c r="G25" s="74"/>
      <c r="H25" s="74"/>
      <c r="I25" s="74"/>
      <c r="J25" s="73"/>
      <c r="K25" s="73"/>
      <c r="L25" s="74"/>
      <c r="M25" s="74"/>
      <c r="N25" s="74"/>
      <c r="O25" s="74"/>
      <c r="P25" s="73"/>
      <c r="Q25" s="72"/>
      <c r="R25" s="72"/>
    </row>
    <row r="26" spans="1:18" s="26" customFormat="1" ht="60.75" customHeight="1">
      <c r="A26" s="74"/>
      <c r="B26" s="74"/>
      <c r="C26" s="74"/>
      <c r="D26" s="74"/>
      <c r="E26" s="74"/>
      <c r="F26" s="74"/>
      <c r="G26" s="74"/>
      <c r="H26" s="74"/>
      <c r="I26" s="74"/>
      <c r="J26" s="73"/>
      <c r="K26" s="73"/>
      <c r="L26" s="74"/>
      <c r="M26" s="74"/>
      <c r="N26" s="74"/>
      <c r="O26" s="74"/>
      <c r="P26" s="73"/>
      <c r="Q26" s="72"/>
      <c r="R26" s="72"/>
    </row>
    <row r="27" spans="1:18" s="26" customFormat="1" ht="60.75" customHeight="1">
      <c r="A27" s="74"/>
      <c r="B27" s="74"/>
      <c r="C27" s="74"/>
      <c r="D27" s="74"/>
      <c r="E27" s="74"/>
      <c r="F27" s="74"/>
      <c r="G27" s="74"/>
      <c r="H27" s="74"/>
      <c r="I27" s="74"/>
      <c r="J27" s="73"/>
      <c r="K27" s="73"/>
      <c r="L27" s="74"/>
      <c r="M27" s="74"/>
      <c r="N27" s="74"/>
      <c r="O27" s="74"/>
      <c r="P27" s="73"/>
      <c r="Q27" s="72"/>
      <c r="R27" s="72"/>
    </row>
    <row r="28" spans="1:18" s="26" customFormat="1" ht="60.75" customHeight="1">
      <c r="A28" s="74"/>
      <c r="B28" s="74"/>
      <c r="C28" s="74"/>
      <c r="D28" s="74"/>
      <c r="E28" s="74"/>
      <c r="F28" s="74"/>
      <c r="G28" s="74"/>
      <c r="H28" s="74"/>
      <c r="I28" s="74"/>
      <c r="J28" s="73"/>
      <c r="K28" s="73"/>
      <c r="L28" s="74"/>
      <c r="M28" s="74"/>
      <c r="N28" s="74"/>
      <c r="O28" s="74"/>
      <c r="P28" s="73"/>
      <c r="Q28" s="72"/>
      <c r="R28" s="72"/>
    </row>
    <row r="29" spans="1:18" s="26" customFormat="1" ht="60.75" customHeight="1">
      <c r="A29" s="74"/>
      <c r="B29" s="74"/>
      <c r="C29" s="74"/>
      <c r="D29" s="74"/>
      <c r="E29" s="74"/>
      <c r="F29" s="74"/>
      <c r="G29" s="74"/>
      <c r="H29" s="74"/>
      <c r="I29" s="74"/>
      <c r="J29" s="73"/>
      <c r="K29" s="73"/>
      <c r="L29" s="74"/>
      <c r="M29" s="74"/>
      <c r="N29" s="74"/>
      <c r="O29" s="74"/>
      <c r="P29" s="73"/>
      <c r="Q29" s="72"/>
      <c r="R29" s="72"/>
    </row>
    <row r="30" spans="1:18" s="26" customFormat="1" ht="60.75" customHeight="1">
      <c r="A30" s="74"/>
      <c r="B30" s="74"/>
      <c r="C30" s="74"/>
      <c r="D30" s="74"/>
      <c r="E30" s="74"/>
      <c r="F30" s="74"/>
      <c r="G30" s="74"/>
      <c r="H30" s="74"/>
      <c r="I30" s="74"/>
      <c r="J30" s="73"/>
      <c r="K30" s="73"/>
      <c r="L30" s="74"/>
      <c r="M30" s="74"/>
      <c r="N30" s="74"/>
      <c r="O30" s="74"/>
      <c r="P30" s="73"/>
      <c r="Q30" s="72"/>
      <c r="R30" s="72"/>
    </row>
    <row r="31" spans="1:18" s="26" customFormat="1" ht="35.25" customHeight="1">
      <c r="A31" s="74"/>
      <c r="B31" s="74"/>
      <c r="C31" s="74"/>
      <c r="D31" s="74"/>
      <c r="E31" s="74"/>
      <c r="F31" s="74"/>
      <c r="G31" s="74"/>
      <c r="H31" s="74"/>
      <c r="I31" s="74"/>
      <c r="J31" s="73"/>
      <c r="K31" s="73"/>
      <c r="L31" s="74"/>
      <c r="M31" s="74"/>
      <c r="N31" s="74"/>
      <c r="O31" s="74"/>
      <c r="P31" s="73"/>
      <c r="Q31" s="72"/>
      <c r="R31" s="72"/>
    </row>
    <row r="32" spans="1:18" s="26" customFormat="1" ht="60.75" customHeight="1">
      <c r="A32" s="74"/>
      <c r="B32" s="74"/>
      <c r="C32" s="74"/>
      <c r="D32" s="74"/>
      <c r="E32" s="74"/>
      <c r="F32" s="74"/>
      <c r="G32" s="74"/>
      <c r="H32" s="74"/>
      <c r="I32" s="74"/>
      <c r="J32" s="73"/>
      <c r="K32" s="73"/>
      <c r="L32" s="74"/>
      <c r="M32" s="74"/>
      <c r="N32" s="74"/>
      <c r="O32" s="74"/>
      <c r="P32" s="73"/>
      <c r="Q32" s="72"/>
      <c r="R32" s="72"/>
    </row>
    <row r="33" spans="1:18" s="26" customFormat="1" ht="83.25" customHeight="1">
      <c r="A33" s="74"/>
      <c r="B33" s="74"/>
      <c r="C33" s="74"/>
      <c r="D33" s="74"/>
      <c r="E33" s="74"/>
      <c r="F33" s="74"/>
      <c r="G33" s="74"/>
      <c r="H33" s="74"/>
      <c r="I33" s="74"/>
      <c r="J33" s="73"/>
      <c r="K33" s="73"/>
      <c r="L33" s="74"/>
      <c r="M33" s="74"/>
      <c r="N33" s="74"/>
      <c r="O33" s="74"/>
      <c r="P33" s="73"/>
      <c r="Q33" s="72"/>
      <c r="R33" s="72"/>
    </row>
    <row r="34" spans="1:18" s="26" customFormat="1" ht="90.75" customHeight="1">
      <c r="A34" s="74"/>
      <c r="B34" s="74"/>
      <c r="C34" s="74"/>
      <c r="D34" s="74"/>
      <c r="E34" s="74"/>
      <c r="F34" s="74"/>
      <c r="G34" s="74"/>
      <c r="H34" s="74"/>
      <c r="I34" s="74"/>
      <c r="J34" s="73"/>
      <c r="K34" s="73"/>
      <c r="L34" s="74"/>
      <c r="M34" s="74"/>
      <c r="N34" s="74"/>
      <c r="O34" s="74"/>
      <c r="P34" s="73"/>
      <c r="Q34" s="72"/>
      <c r="R34" s="72"/>
    </row>
    <row r="35" spans="1:18" ht="115.5" customHeight="1">
      <c r="A35" s="74"/>
      <c r="B35" s="74"/>
      <c r="C35" s="74"/>
      <c r="D35" s="74"/>
      <c r="E35" s="74"/>
      <c r="F35" s="74"/>
      <c r="G35" s="74"/>
      <c r="H35" s="74"/>
      <c r="I35" s="74"/>
      <c r="J35" s="73"/>
      <c r="K35" s="73"/>
      <c r="L35" s="74"/>
      <c r="M35" s="74"/>
      <c r="N35" s="74"/>
      <c r="O35" s="74"/>
      <c r="P35" s="73"/>
      <c r="Q35" s="72"/>
      <c r="R35" s="72"/>
    </row>
    <row r="37" ht="15">
      <c r="B37" s="1" t="s">
        <v>24</v>
      </c>
    </row>
    <row r="39" spans="1:18" ht="15" customHeight="1">
      <c r="A39" s="78" t="s">
        <v>14</v>
      </c>
      <c r="B39" s="79"/>
      <c r="C39" s="82" t="s">
        <v>29</v>
      </c>
      <c r="D39" s="84" t="s">
        <v>25</v>
      </c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</row>
    <row r="40" spans="1:18" ht="28.5" customHeight="1">
      <c r="A40" s="80"/>
      <c r="B40" s="81"/>
      <c r="C40" s="83"/>
      <c r="D40" s="84" t="s">
        <v>26</v>
      </c>
      <c r="E40" s="84"/>
      <c r="F40" s="84"/>
      <c r="G40" s="84"/>
      <c r="H40" s="84"/>
      <c r="I40" s="84"/>
      <c r="J40" s="85" t="s">
        <v>27</v>
      </c>
      <c r="K40" s="86"/>
      <c r="L40" s="86"/>
      <c r="M40" s="86"/>
      <c r="N40" s="86"/>
      <c r="O40" s="87"/>
      <c r="P40" s="84" t="s">
        <v>28</v>
      </c>
      <c r="Q40" s="84"/>
      <c r="R40" s="84"/>
    </row>
    <row r="41" spans="1:19" ht="83.25" customHeight="1">
      <c r="A41" s="80"/>
      <c r="B41" s="81"/>
      <c r="C41" s="83"/>
      <c r="D41" s="82" t="s">
        <v>30</v>
      </c>
      <c r="E41" s="82"/>
      <c r="F41" s="82" t="s">
        <v>31</v>
      </c>
      <c r="G41" s="82"/>
      <c r="H41" s="82" t="s">
        <v>32</v>
      </c>
      <c r="I41" s="82"/>
      <c r="J41" s="82" t="s">
        <v>30</v>
      </c>
      <c r="K41" s="82"/>
      <c r="L41" s="82" t="s">
        <v>31</v>
      </c>
      <c r="M41" s="82"/>
      <c r="N41" s="78" t="s">
        <v>32</v>
      </c>
      <c r="O41" s="79"/>
      <c r="P41" s="28" t="s">
        <v>30</v>
      </c>
      <c r="Q41" s="28" t="s">
        <v>31</v>
      </c>
      <c r="R41" s="28" t="s">
        <v>32</v>
      </c>
      <c r="S41" s="7"/>
    </row>
    <row r="42" spans="1:18" s="27" customFormat="1" ht="199.5" customHeight="1">
      <c r="A42" s="73" t="s">
        <v>111</v>
      </c>
      <c r="B42" s="73"/>
      <c r="C42" s="72" t="s">
        <v>142</v>
      </c>
      <c r="D42" s="88" t="s">
        <v>138</v>
      </c>
      <c r="E42" s="89"/>
      <c r="F42" s="88" t="s">
        <v>139</v>
      </c>
      <c r="G42" s="89"/>
      <c r="H42" s="90"/>
      <c r="I42" s="91"/>
      <c r="J42" s="92"/>
      <c r="K42" s="92"/>
      <c r="L42" s="90"/>
      <c r="M42" s="91"/>
      <c r="N42" s="92"/>
      <c r="O42" s="92"/>
      <c r="P42" s="45" t="s">
        <v>140</v>
      </c>
      <c r="Q42" s="46" t="s">
        <v>141</v>
      </c>
      <c r="R42" s="29"/>
    </row>
    <row r="43" spans="1:18" s="27" customFormat="1" ht="10.5">
      <c r="A43" s="73"/>
      <c r="B43" s="73"/>
      <c r="C43" s="72"/>
      <c r="D43" s="98"/>
      <c r="E43" s="99"/>
      <c r="F43" s="98"/>
      <c r="G43" s="99"/>
      <c r="H43" s="47"/>
      <c r="I43" s="48"/>
      <c r="J43" s="49"/>
      <c r="K43" s="49"/>
      <c r="L43" s="47"/>
      <c r="M43" s="48"/>
      <c r="N43" s="49"/>
      <c r="O43" s="49"/>
      <c r="P43" s="50"/>
      <c r="Q43" s="51"/>
      <c r="R43" s="52"/>
    </row>
    <row r="44" spans="1:18" s="27" customFormat="1" ht="10.5">
      <c r="A44" s="73"/>
      <c r="B44" s="73"/>
      <c r="C44" s="72"/>
      <c r="D44" s="98"/>
      <c r="E44" s="99"/>
      <c r="F44" s="98"/>
      <c r="G44" s="99"/>
      <c r="H44" s="47"/>
      <c r="I44" s="48"/>
      <c r="J44" s="49"/>
      <c r="K44" s="49"/>
      <c r="L44" s="47"/>
      <c r="M44" s="48"/>
      <c r="N44" s="49"/>
      <c r="O44" s="49"/>
      <c r="P44" s="50"/>
      <c r="Q44" s="51"/>
      <c r="R44" s="52"/>
    </row>
    <row r="45" spans="1:18" s="27" customFormat="1" ht="10.5">
      <c r="A45" s="73"/>
      <c r="B45" s="73"/>
      <c r="C45" s="72"/>
      <c r="D45" s="98"/>
      <c r="E45" s="99"/>
      <c r="F45" s="98"/>
      <c r="G45" s="99"/>
      <c r="H45" s="47"/>
      <c r="I45" s="48"/>
      <c r="J45" s="49"/>
      <c r="K45" s="49"/>
      <c r="L45" s="47"/>
      <c r="M45" s="48"/>
      <c r="N45" s="49"/>
      <c r="O45" s="49"/>
      <c r="P45" s="50"/>
      <c r="Q45" s="51"/>
      <c r="R45" s="52"/>
    </row>
    <row r="46" spans="1:18" s="27" customFormat="1" ht="10.5">
      <c r="A46" s="73"/>
      <c r="B46" s="73"/>
      <c r="C46" s="72"/>
      <c r="D46" s="98"/>
      <c r="E46" s="99"/>
      <c r="F46" s="98"/>
      <c r="G46" s="99"/>
      <c r="H46" s="47"/>
      <c r="I46" s="48"/>
      <c r="J46" s="49"/>
      <c r="K46" s="49"/>
      <c r="L46" s="47"/>
      <c r="M46" s="48"/>
      <c r="N46" s="49"/>
      <c r="O46" s="49"/>
      <c r="P46" s="50"/>
      <c r="Q46" s="51"/>
      <c r="R46" s="52"/>
    </row>
    <row r="47" spans="1:18" s="27" customFormat="1" ht="10.5">
      <c r="A47" s="73"/>
      <c r="B47" s="73"/>
      <c r="C47" s="72"/>
      <c r="D47" s="98"/>
      <c r="E47" s="99"/>
      <c r="F47" s="98"/>
      <c r="G47" s="99"/>
      <c r="H47" s="47"/>
      <c r="I47" s="48"/>
      <c r="J47" s="49"/>
      <c r="K47" s="49"/>
      <c r="L47" s="47"/>
      <c r="M47" s="48"/>
      <c r="N47" s="49"/>
      <c r="O47" s="49"/>
      <c r="P47" s="50"/>
      <c r="Q47" s="51"/>
      <c r="R47" s="52"/>
    </row>
    <row r="48" spans="1:18" s="27" customFormat="1" ht="10.5">
      <c r="A48" s="73"/>
      <c r="B48" s="73"/>
      <c r="C48" s="72"/>
      <c r="D48" s="98"/>
      <c r="E48" s="99"/>
      <c r="F48" s="98"/>
      <c r="G48" s="99"/>
      <c r="H48" s="47"/>
      <c r="I48" s="48"/>
      <c r="J48" s="49"/>
      <c r="K48" s="49"/>
      <c r="L48" s="47"/>
      <c r="M48" s="48"/>
      <c r="N48" s="49"/>
      <c r="O48" s="49"/>
      <c r="P48" s="50"/>
      <c r="Q48" s="51"/>
      <c r="R48" s="52"/>
    </row>
    <row r="49" spans="1:18" s="27" customFormat="1" ht="10.5">
      <c r="A49" s="73"/>
      <c r="B49" s="73"/>
      <c r="C49" s="72"/>
      <c r="D49" s="98"/>
      <c r="E49" s="99"/>
      <c r="F49" s="98"/>
      <c r="G49" s="99"/>
      <c r="H49" s="47"/>
      <c r="I49" s="48"/>
      <c r="J49" s="49"/>
      <c r="K49" s="49"/>
      <c r="L49" s="47"/>
      <c r="M49" s="48"/>
      <c r="N49" s="49"/>
      <c r="O49" s="49"/>
      <c r="P49" s="50"/>
      <c r="Q49" s="51"/>
      <c r="R49" s="52"/>
    </row>
    <row r="50" spans="1:18" s="27" customFormat="1" ht="10.5">
      <c r="A50" s="73"/>
      <c r="B50" s="73"/>
      <c r="C50" s="72"/>
      <c r="D50" s="98"/>
      <c r="E50" s="99"/>
      <c r="F50" s="98"/>
      <c r="G50" s="99"/>
      <c r="H50" s="47"/>
      <c r="I50" s="48"/>
      <c r="J50" s="49"/>
      <c r="K50" s="49"/>
      <c r="L50" s="47"/>
      <c r="M50" s="48"/>
      <c r="N50" s="49"/>
      <c r="O50" s="49"/>
      <c r="P50" s="50"/>
      <c r="Q50" s="51"/>
      <c r="R50" s="52"/>
    </row>
    <row r="51" spans="1:18" s="27" customFormat="1" ht="10.5">
      <c r="A51" s="73"/>
      <c r="B51" s="73"/>
      <c r="C51" s="72"/>
      <c r="D51" s="98"/>
      <c r="E51" s="99"/>
      <c r="F51" s="98"/>
      <c r="G51" s="99"/>
      <c r="H51" s="47"/>
      <c r="I51" s="48"/>
      <c r="J51" s="49"/>
      <c r="K51" s="49"/>
      <c r="L51" s="47"/>
      <c r="M51" s="48"/>
      <c r="N51" s="49"/>
      <c r="O51" s="49"/>
      <c r="P51" s="50"/>
      <c r="Q51" s="51"/>
      <c r="R51" s="52"/>
    </row>
    <row r="52" spans="1:18" s="27" customFormat="1" ht="10.5">
      <c r="A52" s="73"/>
      <c r="B52" s="73"/>
      <c r="C52" s="72"/>
      <c r="D52" s="98"/>
      <c r="E52" s="99"/>
      <c r="F52" s="98"/>
      <c r="G52" s="99"/>
      <c r="H52" s="47"/>
      <c r="I52" s="48"/>
      <c r="J52" s="49"/>
      <c r="K52" s="49"/>
      <c r="L52" s="47"/>
      <c r="M52" s="48"/>
      <c r="N52" s="49"/>
      <c r="O52" s="49"/>
      <c r="P52" s="50"/>
      <c r="Q52" s="51"/>
      <c r="R52" s="52"/>
    </row>
    <row r="53" spans="1:18" s="27" customFormat="1" ht="10.5">
      <c r="A53" s="73"/>
      <c r="B53" s="73"/>
      <c r="C53" s="72"/>
      <c r="D53" s="98"/>
      <c r="E53" s="99"/>
      <c r="F53" s="98"/>
      <c r="G53" s="99"/>
      <c r="H53" s="47"/>
      <c r="I53" s="48"/>
      <c r="J53" s="49"/>
      <c r="K53" s="49"/>
      <c r="L53" s="47"/>
      <c r="M53" s="48"/>
      <c r="N53" s="49"/>
      <c r="O53" s="49"/>
      <c r="P53" s="50"/>
      <c r="Q53" s="51"/>
      <c r="R53" s="52"/>
    </row>
    <row r="54" spans="1:18" s="27" customFormat="1" ht="10.5">
      <c r="A54" s="73"/>
      <c r="B54" s="73"/>
      <c r="C54" s="72"/>
      <c r="D54" s="98"/>
      <c r="E54" s="99"/>
      <c r="F54" s="98"/>
      <c r="G54" s="99"/>
      <c r="H54" s="47"/>
      <c r="I54" s="48"/>
      <c r="J54" s="49"/>
      <c r="K54" s="49"/>
      <c r="L54" s="47"/>
      <c r="M54" s="48"/>
      <c r="N54" s="49"/>
      <c r="O54" s="49"/>
      <c r="P54" s="50"/>
      <c r="Q54" s="51"/>
      <c r="R54" s="52"/>
    </row>
    <row r="55" spans="1:18" s="27" customFormat="1" ht="10.5">
      <c r="A55" s="73"/>
      <c r="B55" s="73"/>
      <c r="C55" s="72"/>
      <c r="D55" s="98"/>
      <c r="E55" s="99"/>
      <c r="F55" s="98"/>
      <c r="G55" s="99"/>
      <c r="H55" s="47"/>
      <c r="I55" s="48"/>
      <c r="J55" s="49"/>
      <c r="K55" s="49"/>
      <c r="L55" s="47"/>
      <c r="M55" s="48"/>
      <c r="N55" s="49"/>
      <c r="O55" s="49"/>
      <c r="P55" s="50"/>
      <c r="Q55" s="51"/>
      <c r="R55" s="52"/>
    </row>
    <row r="56" spans="1:18" s="27" customFormat="1" ht="10.5">
      <c r="A56" s="73"/>
      <c r="B56" s="73"/>
      <c r="C56" s="72"/>
      <c r="D56" s="98"/>
      <c r="E56" s="99"/>
      <c r="F56" s="98"/>
      <c r="G56" s="99"/>
      <c r="H56" s="47"/>
      <c r="I56" s="48"/>
      <c r="J56" s="49"/>
      <c r="K56" s="49"/>
      <c r="L56" s="47"/>
      <c r="M56" s="48"/>
      <c r="N56" s="49"/>
      <c r="O56" s="49"/>
      <c r="P56" s="50"/>
      <c r="Q56" s="51"/>
      <c r="R56" s="52"/>
    </row>
    <row r="57" spans="1:18" s="27" customFormat="1" ht="34.5" customHeight="1">
      <c r="A57" s="73"/>
      <c r="B57" s="73"/>
      <c r="C57" s="72"/>
      <c r="D57" s="98"/>
      <c r="E57" s="99"/>
      <c r="F57" s="98"/>
      <c r="G57" s="99"/>
      <c r="H57" s="47"/>
      <c r="I57" s="49"/>
      <c r="J57" s="47"/>
      <c r="K57" s="48"/>
      <c r="L57" s="49"/>
      <c r="M57" s="48"/>
      <c r="N57" s="49"/>
      <c r="O57" s="48"/>
      <c r="P57" s="53"/>
      <c r="Q57" s="51"/>
      <c r="R57" s="52"/>
    </row>
    <row r="58" spans="1:18" s="27" customFormat="1" ht="34.5" customHeight="1">
      <c r="A58" s="73"/>
      <c r="B58" s="73"/>
      <c r="C58" s="72"/>
      <c r="D58" s="98"/>
      <c r="E58" s="99"/>
      <c r="F58" s="98"/>
      <c r="G58" s="99"/>
      <c r="H58" s="47"/>
      <c r="I58" s="49"/>
      <c r="J58" s="47"/>
      <c r="K58" s="48"/>
      <c r="L58" s="49"/>
      <c r="M58" s="49"/>
      <c r="N58" s="47"/>
      <c r="O58" s="48"/>
      <c r="P58" s="51"/>
      <c r="Q58" s="50"/>
      <c r="R58" s="58"/>
    </row>
    <row r="59" spans="1:18" s="27" customFormat="1" ht="34.5" customHeight="1">
      <c r="A59" s="73"/>
      <c r="B59" s="73"/>
      <c r="C59" s="72"/>
      <c r="D59" s="98"/>
      <c r="E59" s="99"/>
      <c r="F59" s="98"/>
      <c r="G59" s="99"/>
      <c r="H59" s="47"/>
      <c r="I59" s="49"/>
      <c r="J59" s="47"/>
      <c r="K59" s="48"/>
      <c r="L59" s="49"/>
      <c r="M59" s="49"/>
      <c r="N59" s="47"/>
      <c r="O59" s="48"/>
      <c r="P59" s="51"/>
      <c r="Q59" s="50"/>
      <c r="R59" s="58"/>
    </row>
    <row r="60" spans="1:18" s="27" customFormat="1" ht="46.5" customHeight="1">
      <c r="A60" s="73"/>
      <c r="B60" s="73"/>
      <c r="C60" s="72"/>
      <c r="D60" s="98"/>
      <c r="E60" s="99"/>
      <c r="F60" s="98"/>
      <c r="G60" s="99"/>
      <c r="H60" s="47"/>
      <c r="I60" s="49"/>
      <c r="J60" s="47"/>
      <c r="K60" s="48"/>
      <c r="L60" s="49"/>
      <c r="M60" s="49"/>
      <c r="N60" s="47"/>
      <c r="O60" s="48"/>
      <c r="P60" s="51"/>
      <c r="Q60" s="50"/>
      <c r="R60" s="58"/>
    </row>
    <row r="61" spans="1:18" s="27" customFormat="1" ht="46.5" customHeight="1">
      <c r="A61" s="73"/>
      <c r="B61" s="73"/>
      <c r="C61" s="72"/>
      <c r="D61" s="98"/>
      <c r="E61" s="99"/>
      <c r="F61" s="98"/>
      <c r="G61" s="99"/>
      <c r="H61" s="47"/>
      <c r="I61" s="49"/>
      <c r="J61" s="47"/>
      <c r="K61" s="48"/>
      <c r="L61" s="49"/>
      <c r="M61" s="49"/>
      <c r="N61" s="47"/>
      <c r="O61" s="48"/>
      <c r="P61" s="51"/>
      <c r="Q61" s="50"/>
      <c r="R61" s="58"/>
    </row>
    <row r="62" spans="1:18" s="27" customFormat="1" ht="46.5" customHeight="1">
      <c r="A62" s="73"/>
      <c r="B62" s="73"/>
      <c r="C62" s="72"/>
      <c r="D62" s="98"/>
      <c r="E62" s="99"/>
      <c r="F62" s="98"/>
      <c r="G62" s="99"/>
      <c r="H62" s="47"/>
      <c r="I62" s="49"/>
      <c r="J62" s="47"/>
      <c r="K62" s="48"/>
      <c r="L62" s="49"/>
      <c r="M62" s="49"/>
      <c r="N62" s="47"/>
      <c r="O62" s="48"/>
      <c r="P62" s="51"/>
      <c r="Q62" s="50"/>
      <c r="R62" s="58"/>
    </row>
    <row r="63" spans="1:18" s="27" customFormat="1" ht="2.25" customHeight="1">
      <c r="A63" s="73"/>
      <c r="B63" s="73"/>
      <c r="C63" s="72"/>
      <c r="D63" s="54"/>
      <c r="E63" s="55"/>
      <c r="F63" s="56"/>
      <c r="G63" s="57"/>
      <c r="H63" s="59"/>
      <c r="I63" s="60"/>
      <c r="J63" s="59"/>
      <c r="K63" s="63"/>
      <c r="L63" s="60"/>
      <c r="M63" s="60"/>
      <c r="N63" s="60"/>
      <c r="O63" s="63"/>
      <c r="P63" s="61"/>
      <c r="Q63" s="61"/>
      <c r="R63" s="62"/>
    </row>
    <row r="64" spans="9:11" ht="15">
      <c r="I64" s="21"/>
      <c r="J64" s="21"/>
      <c r="K64" s="21"/>
    </row>
    <row r="65" ht="15">
      <c r="B65" s="1" t="s">
        <v>33</v>
      </c>
    </row>
    <row r="67" spans="1:17" ht="28.5" customHeight="1">
      <c r="A67" s="84" t="s">
        <v>35</v>
      </c>
      <c r="B67" s="84"/>
      <c r="C67" s="84"/>
      <c r="D67" s="85" t="s">
        <v>63</v>
      </c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7"/>
      <c r="P67" s="78" t="s">
        <v>34</v>
      </c>
      <c r="Q67" s="79"/>
    </row>
    <row r="68" spans="1:17" ht="15">
      <c r="A68" s="84"/>
      <c r="B68" s="84"/>
      <c r="C68" s="84"/>
      <c r="D68" s="9">
        <v>1</v>
      </c>
      <c r="E68" s="9">
        <v>2</v>
      </c>
      <c r="F68" s="9">
        <v>3</v>
      </c>
      <c r="G68" s="9">
        <v>4</v>
      </c>
      <c r="H68" s="9">
        <v>5</v>
      </c>
      <c r="I68" s="9">
        <v>6</v>
      </c>
      <c r="J68" s="9">
        <v>7</v>
      </c>
      <c r="K68" s="9">
        <v>8</v>
      </c>
      <c r="L68" s="9">
        <v>9</v>
      </c>
      <c r="M68" s="9">
        <v>10</v>
      </c>
      <c r="N68" s="9">
        <v>11</v>
      </c>
      <c r="O68" s="9">
        <v>12</v>
      </c>
      <c r="P68" s="100"/>
      <c r="Q68" s="101"/>
    </row>
    <row r="69" spans="1:17" ht="118.5" customHeight="1">
      <c r="A69" s="96" t="s">
        <v>87</v>
      </c>
      <c r="B69" s="96"/>
      <c r="C69" s="97"/>
      <c r="D69" s="8">
        <f aca="true" t="shared" si="0" ref="D69:O69">D70</f>
        <v>802</v>
      </c>
      <c r="E69" s="8">
        <f t="shared" si="0"/>
        <v>802</v>
      </c>
      <c r="F69" s="8">
        <f t="shared" si="0"/>
        <v>802</v>
      </c>
      <c r="G69" s="8">
        <f t="shared" si="0"/>
        <v>802</v>
      </c>
      <c r="H69" s="8">
        <f t="shared" si="0"/>
        <v>802</v>
      </c>
      <c r="I69" s="8">
        <f t="shared" si="0"/>
        <v>802</v>
      </c>
      <c r="J69" s="8">
        <f t="shared" si="0"/>
        <v>802</v>
      </c>
      <c r="K69" s="8">
        <f t="shared" si="0"/>
        <v>802</v>
      </c>
      <c r="L69" s="8">
        <f t="shared" si="0"/>
        <v>802</v>
      </c>
      <c r="M69" s="8">
        <f t="shared" si="0"/>
        <v>802</v>
      </c>
      <c r="N69" s="8">
        <f t="shared" si="0"/>
        <v>802</v>
      </c>
      <c r="O69" s="8">
        <f t="shared" si="0"/>
        <v>802</v>
      </c>
      <c r="P69" s="93">
        <v>802</v>
      </c>
      <c r="Q69" s="94"/>
    </row>
    <row r="70" spans="1:17" ht="50.25" customHeight="1">
      <c r="A70" s="95" t="s">
        <v>88</v>
      </c>
      <c r="B70" s="96"/>
      <c r="C70" s="97"/>
      <c r="D70" s="34">
        <v>802</v>
      </c>
      <c r="E70" s="14">
        <f aca="true" t="shared" si="1" ref="E70:F72">D70</f>
        <v>802</v>
      </c>
      <c r="F70" s="14">
        <f t="shared" si="1"/>
        <v>802</v>
      </c>
      <c r="G70" s="14">
        <f aca="true" t="shared" si="2" ref="G70:L72">F70</f>
        <v>802</v>
      </c>
      <c r="H70" s="14">
        <f t="shared" si="2"/>
        <v>802</v>
      </c>
      <c r="I70" s="14">
        <f t="shared" si="2"/>
        <v>802</v>
      </c>
      <c r="J70" s="14">
        <f t="shared" si="2"/>
        <v>802</v>
      </c>
      <c r="K70" s="14">
        <f t="shared" si="2"/>
        <v>802</v>
      </c>
      <c r="L70" s="14">
        <f t="shared" si="2"/>
        <v>802</v>
      </c>
      <c r="M70" s="14">
        <f aca="true" t="shared" si="3" ref="M70:O72">L70</f>
        <v>802</v>
      </c>
      <c r="N70" s="14">
        <f t="shared" si="3"/>
        <v>802</v>
      </c>
      <c r="O70" s="14">
        <f t="shared" si="3"/>
        <v>802</v>
      </c>
      <c r="P70" s="93">
        <v>802</v>
      </c>
      <c r="Q70" s="94"/>
    </row>
    <row r="71" spans="1:17" ht="34.5" customHeight="1">
      <c r="A71" s="95" t="s">
        <v>89</v>
      </c>
      <c r="B71" s="96"/>
      <c r="C71" s="97"/>
      <c r="D71" s="14">
        <f>D70</f>
        <v>802</v>
      </c>
      <c r="E71" s="14">
        <f t="shared" si="1"/>
        <v>802</v>
      </c>
      <c r="F71" s="14">
        <f t="shared" si="1"/>
        <v>802</v>
      </c>
      <c r="G71" s="14">
        <f t="shared" si="2"/>
        <v>802</v>
      </c>
      <c r="H71" s="14">
        <f t="shared" si="2"/>
        <v>802</v>
      </c>
      <c r="I71" s="14">
        <f t="shared" si="2"/>
        <v>802</v>
      </c>
      <c r="J71" s="14">
        <f t="shared" si="2"/>
        <v>802</v>
      </c>
      <c r="K71" s="14">
        <f t="shared" si="2"/>
        <v>802</v>
      </c>
      <c r="L71" s="14">
        <f>K71</f>
        <v>802</v>
      </c>
      <c r="M71" s="14">
        <f t="shared" si="3"/>
        <v>802</v>
      </c>
      <c r="N71" s="14">
        <f t="shared" si="3"/>
        <v>802</v>
      </c>
      <c r="O71" s="14">
        <f t="shared" si="3"/>
        <v>802</v>
      </c>
      <c r="P71" s="93">
        <v>802</v>
      </c>
      <c r="Q71" s="94"/>
    </row>
    <row r="72" spans="1:17" ht="42" customHeight="1">
      <c r="A72" s="95" t="s">
        <v>92</v>
      </c>
      <c r="B72" s="96"/>
      <c r="C72" s="97"/>
      <c r="D72" s="14">
        <f>D71</f>
        <v>802</v>
      </c>
      <c r="E72" s="14">
        <f t="shared" si="1"/>
        <v>802</v>
      </c>
      <c r="F72" s="14">
        <f t="shared" si="1"/>
        <v>802</v>
      </c>
      <c r="G72" s="14">
        <f t="shared" si="2"/>
        <v>802</v>
      </c>
      <c r="H72" s="14">
        <f t="shared" si="2"/>
        <v>802</v>
      </c>
      <c r="I72" s="14">
        <f t="shared" si="2"/>
        <v>802</v>
      </c>
      <c r="J72" s="14">
        <f t="shared" si="2"/>
        <v>802</v>
      </c>
      <c r="K72" s="14">
        <f t="shared" si="2"/>
        <v>802</v>
      </c>
      <c r="L72" s="14">
        <f>K72</f>
        <v>802</v>
      </c>
      <c r="M72" s="14">
        <f t="shared" si="3"/>
        <v>802</v>
      </c>
      <c r="N72" s="14">
        <f t="shared" si="3"/>
        <v>802</v>
      </c>
      <c r="O72" s="14">
        <f t="shared" si="3"/>
        <v>802</v>
      </c>
      <c r="P72" s="93">
        <v>802</v>
      </c>
      <c r="Q72" s="94"/>
    </row>
    <row r="73" ht="15" hidden="1"/>
    <row r="74" ht="15.75" thickBot="1"/>
    <row r="75" spans="1:2" ht="15">
      <c r="A75" s="11" t="s">
        <v>64</v>
      </c>
      <c r="B75" s="12" t="s">
        <v>149</v>
      </c>
    </row>
    <row r="77" ht="15" hidden="1"/>
    <row r="78" spans="1:18" ht="27.75" customHeight="1">
      <c r="A78" s="102" t="s">
        <v>146</v>
      </c>
      <c r="B78" s="102"/>
      <c r="C78" s="102"/>
      <c r="D78" s="102"/>
      <c r="E78" s="102"/>
      <c r="F78" s="102"/>
      <c r="G78" s="102"/>
      <c r="H78" s="102"/>
      <c r="I78" s="102"/>
      <c r="J78" s="102"/>
      <c r="K78" s="102"/>
      <c r="L78" s="102"/>
      <c r="M78" s="102"/>
      <c r="N78" s="102"/>
      <c r="O78" s="102"/>
      <c r="P78" s="102"/>
      <c r="Q78" s="102"/>
      <c r="R78" s="102"/>
    </row>
    <row r="81" ht="15">
      <c r="B81" s="1" t="s">
        <v>37</v>
      </c>
    </row>
    <row r="83" ht="15">
      <c r="B83" s="1" t="s">
        <v>86</v>
      </c>
    </row>
    <row r="85" spans="1:17" ht="15" customHeight="1">
      <c r="A85" s="84" t="s">
        <v>38</v>
      </c>
      <c r="B85" s="84"/>
      <c r="C85" s="84"/>
      <c r="D85" s="85" t="s">
        <v>63</v>
      </c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7"/>
      <c r="P85" s="78" t="s">
        <v>39</v>
      </c>
      <c r="Q85" s="79"/>
    </row>
    <row r="86" spans="1:17" ht="15">
      <c r="A86" s="84"/>
      <c r="B86" s="84"/>
      <c r="C86" s="84"/>
      <c r="D86" s="9">
        <v>1</v>
      </c>
      <c r="E86" s="9">
        <v>2</v>
      </c>
      <c r="F86" s="9">
        <v>3</v>
      </c>
      <c r="G86" s="9">
        <v>4</v>
      </c>
      <c r="H86" s="9">
        <v>5</v>
      </c>
      <c r="I86" s="9">
        <v>6</v>
      </c>
      <c r="J86" s="9">
        <v>7</v>
      </c>
      <c r="K86" s="9">
        <v>8</v>
      </c>
      <c r="L86" s="9">
        <v>9</v>
      </c>
      <c r="M86" s="9">
        <v>10</v>
      </c>
      <c r="N86" s="9">
        <v>11</v>
      </c>
      <c r="O86" s="9">
        <v>12</v>
      </c>
      <c r="P86" s="100"/>
      <c r="Q86" s="101"/>
    </row>
    <row r="87" spans="1:17" ht="96" customHeight="1">
      <c r="A87" s="96" t="s">
        <v>99</v>
      </c>
      <c r="B87" s="96"/>
      <c r="C87" s="97"/>
      <c r="D87" s="71">
        <f>D106+D118</f>
        <v>2211854</v>
      </c>
      <c r="E87" s="71">
        <f aca="true" t="shared" si="4" ref="E87:O87">E106+E118</f>
        <v>3259891.35</v>
      </c>
      <c r="F87" s="71">
        <f t="shared" si="4"/>
        <v>2079244.65</v>
      </c>
      <c r="G87" s="71">
        <f t="shared" si="4"/>
        <v>3379165.42</v>
      </c>
      <c r="H87" s="71">
        <f t="shared" si="4"/>
        <v>3423951.29</v>
      </c>
      <c r="I87" s="71">
        <f t="shared" si="4"/>
        <v>3173830.29</v>
      </c>
      <c r="J87" s="71">
        <f t="shared" si="4"/>
        <v>3095086.73</v>
      </c>
      <c r="K87" s="71">
        <f t="shared" si="4"/>
        <v>1591816.29</v>
      </c>
      <c r="L87" s="71">
        <f t="shared" si="4"/>
        <v>1952440.98</v>
      </c>
      <c r="M87" s="71">
        <f t="shared" si="4"/>
        <v>4252720.069999999</v>
      </c>
      <c r="N87" s="71">
        <f t="shared" si="4"/>
        <v>3372931.29</v>
      </c>
      <c r="O87" s="71">
        <f t="shared" si="4"/>
        <v>3415350.64</v>
      </c>
      <c r="P87" s="103">
        <f>P106+P118</f>
        <v>35208283</v>
      </c>
      <c r="Q87" s="104"/>
    </row>
    <row r="88" ht="15" hidden="1"/>
    <row r="89" spans="16:17" ht="15.75" thickBot="1">
      <c r="P89" s="105"/>
      <c r="Q89" s="76"/>
    </row>
    <row r="90" spans="1:13" ht="15">
      <c r="A90" s="11" t="s">
        <v>64</v>
      </c>
      <c r="B90" s="12" t="s">
        <v>149</v>
      </c>
      <c r="M90" s="1" t="s">
        <v>100</v>
      </c>
    </row>
    <row r="92" spans="1:18" ht="29.25" customHeight="1">
      <c r="A92" s="102" t="s">
        <v>145</v>
      </c>
      <c r="B92" s="102"/>
      <c r="C92" s="102"/>
      <c r="D92" s="102"/>
      <c r="E92" s="102"/>
      <c r="F92" s="102"/>
      <c r="G92" s="102"/>
      <c r="H92" s="102"/>
      <c r="I92" s="102"/>
      <c r="J92" s="102"/>
      <c r="K92" s="102"/>
      <c r="L92" s="102"/>
      <c r="M92" s="102"/>
      <c r="N92" s="102"/>
      <c r="O92" s="102"/>
      <c r="P92" s="102"/>
      <c r="Q92" s="102"/>
      <c r="R92" s="102"/>
    </row>
    <row r="96" ht="15">
      <c r="B96" s="1" t="s">
        <v>41</v>
      </c>
    </row>
    <row r="98" spans="1:17" ht="15" customHeight="1">
      <c r="A98" s="84" t="s">
        <v>35</v>
      </c>
      <c r="B98" s="84"/>
      <c r="C98" s="84" t="s">
        <v>42</v>
      </c>
      <c r="D98" s="85" t="s">
        <v>65</v>
      </c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7"/>
      <c r="P98" s="84" t="s">
        <v>39</v>
      </c>
      <c r="Q98" s="84"/>
    </row>
    <row r="99" spans="1:17" ht="41.25" customHeight="1">
      <c r="A99" s="84"/>
      <c r="B99" s="84"/>
      <c r="C99" s="84"/>
      <c r="D99" s="9">
        <v>1</v>
      </c>
      <c r="E99" s="9">
        <v>2</v>
      </c>
      <c r="F99" s="9">
        <v>3</v>
      </c>
      <c r="G99" s="9">
        <v>4</v>
      </c>
      <c r="H99" s="9">
        <v>5</v>
      </c>
      <c r="I99" s="9">
        <v>6</v>
      </c>
      <c r="J99" s="9">
        <v>7</v>
      </c>
      <c r="K99" s="9">
        <v>8</v>
      </c>
      <c r="L99" s="9">
        <v>9</v>
      </c>
      <c r="M99" s="9">
        <v>10</v>
      </c>
      <c r="N99" s="9">
        <v>11</v>
      </c>
      <c r="O99" s="9">
        <v>12</v>
      </c>
      <c r="P99" s="84"/>
      <c r="Q99" s="84"/>
    </row>
    <row r="100" spans="1:17" ht="47.25" customHeight="1">
      <c r="A100" s="106" t="s">
        <v>90</v>
      </c>
      <c r="B100" s="107"/>
      <c r="C100" s="13" t="s">
        <v>43</v>
      </c>
      <c r="D100" s="35">
        <f>ROUND(D101/D69,2)</f>
        <v>1106.12</v>
      </c>
      <c r="E100" s="35">
        <f aca="true" t="shared" si="5" ref="E100:O100">ROUND(E101/E69,2)</f>
        <v>1398.76</v>
      </c>
      <c r="F100" s="35">
        <f t="shared" si="5"/>
        <v>1180.98</v>
      </c>
      <c r="G100" s="35">
        <f t="shared" si="5"/>
        <v>1580.16</v>
      </c>
      <c r="H100" s="35">
        <f t="shared" si="5"/>
        <v>2550.28</v>
      </c>
      <c r="I100" s="35">
        <f t="shared" si="5"/>
        <v>1842.28</v>
      </c>
      <c r="J100" s="35">
        <f t="shared" si="5"/>
        <v>1310.51</v>
      </c>
      <c r="K100" s="35">
        <f t="shared" si="5"/>
        <v>1014.68</v>
      </c>
      <c r="L100" s="35">
        <f t="shared" si="5"/>
        <v>1314.8</v>
      </c>
      <c r="M100" s="35">
        <f t="shared" si="5"/>
        <v>2342.49</v>
      </c>
      <c r="N100" s="35">
        <f t="shared" si="5"/>
        <v>2347.35</v>
      </c>
      <c r="O100" s="35">
        <f t="shared" si="5"/>
        <v>2218.89</v>
      </c>
      <c r="P100" s="110">
        <f aca="true" t="shared" si="6" ref="P100:P106">SUM(D100:O100)</f>
        <v>20207.3</v>
      </c>
      <c r="Q100" s="110"/>
    </row>
    <row r="101" spans="1:17" ht="88.5" customHeight="1">
      <c r="A101" s="108"/>
      <c r="B101" s="109"/>
      <c r="C101" s="13" t="s">
        <v>44</v>
      </c>
      <c r="D101" s="69">
        <v>887111</v>
      </c>
      <c r="E101" s="69">
        <v>1121805</v>
      </c>
      <c r="F101" s="69">
        <v>947143.65</v>
      </c>
      <c r="G101" s="69">
        <v>1267287</v>
      </c>
      <c r="H101" s="69">
        <v>2045327</v>
      </c>
      <c r="I101" s="69">
        <v>1477507</v>
      </c>
      <c r="J101" s="69">
        <v>1051032</v>
      </c>
      <c r="K101" s="69">
        <v>813771</v>
      </c>
      <c r="L101" s="69">
        <v>1054473</v>
      </c>
      <c r="M101" s="69">
        <v>1878675</v>
      </c>
      <c r="N101" s="69">
        <v>1882574</v>
      </c>
      <c r="O101" s="69">
        <v>1779552.42</v>
      </c>
      <c r="P101" s="110">
        <f t="shared" si="6"/>
        <v>16206258.07</v>
      </c>
      <c r="Q101" s="110"/>
    </row>
    <row r="102" spans="1:17" ht="41.25" customHeight="1">
      <c r="A102" s="111" t="s">
        <v>91</v>
      </c>
      <c r="B102" s="111"/>
      <c r="C102" s="13" t="s">
        <v>43</v>
      </c>
      <c r="D102" s="35">
        <f>D103/D69</f>
        <v>1265.2655860349128</v>
      </c>
      <c r="E102" s="35">
        <f aca="true" t="shared" si="7" ref="E102:O102">E103/E69</f>
        <v>1538.103927680798</v>
      </c>
      <c r="F102" s="35">
        <f t="shared" si="7"/>
        <v>1308.0336658354115</v>
      </c>
      <c r="G102" s="35">
        <f t="shared" si="7"/>
        <v>1679.9893017456359</v>
      </c>
      <c r="H102" s="35">
        <f t="shared" si="7"/>
        <v>1714.6188154613467</v>
      </c>
      <c r="I102" s="35">
        <f t="shared" si="7"/>
        <v>2110.7522319201994</v>
      </c>
      <c r="J102" s="35">
        <f t="shared" si="7"/>
        <v>1595.4211097256857</v>
      </c>
      <c r="K102" s="35">
        <f t="shared" si="7"/>
        <v>965.7671945137157</v>
      </c>
      <c r="L102" s="35">
        <f t="shared" si="7"/>
        <v>1115.1706359102245</v>
      </c>
      <c r="M102" s="35">
        <f t="shared" si="7"/>
        <v>1828.7218079800498</v>
      </c>
      <c r="N102" s="35">
        <f t="shared" si="7"/>
        <v>1689.9716832917707</v>
      </c>
      <c r="O102" s="35">
        <f t="shared" si="7"/>
        <v>1852.651620947631</v>
      </c>
      <c r="P102" s="110">
        <f t="shared" si="6"/>
        <v>18664.467581047382</v>
      </c>
      <c r="Q102" s="110"/>
    </row>
    <row r="103" spans="1:17" ht="71.25" customHeight="1">
      <c r="A103" s="111"/>
      <c r="B103" s="111"/>
      <c r="C103" s="13" t="s">
        <v>44</v>
      </c>
      <c r="D103" s="69">
        <v>1014743</v>
      </c>
      <c r="E103" s="69">
        <v>1233559.35</v>
      </c>
      <c r="F103" s="69">
        <v>1049043</v>
      </c>
      <c r="G103" s="69">
        <v>1347351.42</v>
      </c>
      <c r="H103" s="69">
        <v>1375124.29</v>
      </c>
      <c r="I103" s="69">
        <v>1692823.29</v>
      </c>
      <c r="J103" s="69">
        <v>1279527.73</v>
      </c>
      <c r="K103" s="69">
        <v>774545.29</v>
      </c>
      <c r="L103" s="69">
        <v>894366.85</v>
      </c>
      <c r="M103" s="69">
        <v>1466634.89</v>
      </c>
      <c r="N103" s="69">
        <v>1355357.29</v>
      </c>
      <c r="O103" s="69">
        <v>1485826.6</v>
      </c>
      <c r="P103" s="110">
        <f t="shared" si="6"/>
        <v>14968903.000000002</v>
      </c>
      <c r="Q103" s="110"/>
    </row>
    <row r="104" spans="1:17" ht="40.5" customHeight="1" hidden="1">
      <c r="A104" s="111" t="s">
        <v>93</v>
      </c>
      <c r="B104" s="111"/>
      <c r="C104" s="43" t="s">
        <v>43</v>
      </c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110">
        <f t="shared" si="6"/>
        <v>0</v>
      </c>
      <c r="Q104" s="110"/>
    </row>
    <row r="105" spans="1:17" ht="52.5" customHeight="1" hidden="1">
      <c r="A105" s="111"/>
      <c r="B105" s="111"/>
      <c r="C105" s="43" t="s">
        <v>44</v>
      </c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110">
        <f t="shared" si="6"/>
        <v>0</v>
      </c>
      <c r="Q105" s="110"/>
    </row>
    <row r="106" spans="1:17" ht="77.25" customHeight="1">
      <c r="A106" s="111" t="s">
        <v>45</v>
      </c>
      <c r="B106" s="111"/>
      <c r="C106" s="43" t="s">
        <v>46</v>
      </c>
      <c r="D106" s="35">
        <f>D105+D103+D101</f>
        <v>1901854</v>
      </c>
      <c r="E106" s="35">
        <f aca="true" t="shared" si="8" ref="E106:O106">E105+E103+E101</f>
        <v>2355364.35</v>
      </c>
      <c r="F106" s="35">
        <f t="shared" si="8"/>
        <v>1996186.65</v>
      </c>
      <c r="G106" s="35">
        <f t="shared" si="8"/>
        <v>2614638.42</v>
      </c>
      <c r="H106" s="35">
        <f t="shared" si="8"/>
        <v>3420451.29</v>
      </c>
      <c r="I106" s="35">
        <f t="shared" si="8"/>
        <v>3170330.29</v>
      </c>
      <c r="J106" s="35">
        <f t="shared" si="8"/>
        <v>2330559.73</v>
      </c>
      <c r="K106" s="35">
        <f t="shared" si="8"/>
        <v>1588316.29</v>
      </c>
      <c r="L106" s="35">
        <f t="shared" si="8"/>
        <v>1948839.85</v>
      </c>
      <c r="M106" s="35">
        <f t="shared" si="8"/>
        <v>3345309.8899999997</v>
      </c>
      <c r="N106" s="35">
        <f t="shared" si="8"/>
        <v>3237931.29</v>
      </c>
      <c r="O106" s="35">
        <f t="shared" si="8"/>
        <v>3265379.02</v>
      </c>
      <c r="P106" s="110">
        <f t="shared" si="6"/>
        <v>31175161.07</v>
      </c>
      <c r="Q106" s="110"/>
    </row>
    <row r="107" ht="15.75" thickBot="1"/>
    <row r="108" spans="1:2" ht="21" customHeight="1">
      <c r="A108" s="11" t="s">
        <v>64</v>
      </c>
      <c r="B108" s="12" t="s">
        <v>149</v>
      </c>
    </row>
    <row r="111" spans="1:18" ht="29.25" customHeight="1">
      <c r="A111" s="102" t="s">
        <v>40</v>
      </c>
      <c r="B111" s="102"/>
      <c r="C111" s="102"/>
      <c r="D111" s="102"/>
      <c r="E111" s="102"/>
      <c r="F111" s="102"/>
      <c r="G111" s="102"/>
      <c r="H111" s="102"/>
      <c r="I111" s="102"/>
      <c r="J111" s="102"/>
      <c r="K111" s="102"/>
      <c r="L111" s="102"/>
      <c r="M111" s="102"/>
      <c r="N111" s="102"/>
      <c r="O111" s="102"/>
      <c r="P111" s="102"/>
      <c r="Q111" s="102"/>
      <c r="R111" s="102"/>
    </row>
    <row r="114" ht="15">
      <c r="B114" s="1" t="s">
        <v>47</v>
      </c>
    </row>
    <row r="116" spans="1:17" ht="15" customHeight="1">
      <c r="A116" s="84" t="s">
        <v>35</v>
      </c>
      <c r="B116" s="84"/>
      <c r="C116" s="84"/>
      <c r="D116" s="85" t="s">
        <v>65</v>
      </c>
      <c r="E116" s="86"/>
      <c r="F116" s="86"/>
      <c r="G116" s="86"/>
      <c r="H116" s="86"/>
      <c r="I116" s="86"/>
      <c r="J116" s="86"/>
      <c r="K116" s="86"/>
      <c r="L116" s="86"/>
      <c r="M116" s="86"/>
      <c r="N116" s="86"/>
      <c r="O116" s="87"/>
      <c r="P116" s="78" t="s">
        <v>39</v>
      </c>
      <c r="Q116" s="79"/>
    </row>
    <row r="117" spans="1:17" ht="15">
      <c r="A117" s="84"/>
      <c r="B117" s="84"/>
      <c r="C117" s="84"/>
      <c r="D117" s="9">
        <v>1</v>
      </c>
      <c r="E117" s="9">
        <v>2</v>
      </c>
      <c r="F117" s="9">
        <v>3</v>
      </c>
      <c r="G117" s="9">
        <v>4</v>
      </c>
      <c r="H117" s="9">
        <v>5</v>
      </c>
      <c r="I117" s="9">
        <v>6</v>
      </c>
      <c r="J117" s="9">
        <v>7</v>
      </c>
      <c r="K117" s="9">
        <v>8</v>
      </c>
      <c r="L117" s="9">
        <v>9</v>
      </c>
      <c r="M117" s="9">
        <v>10</v>
      </c>
      <c r="N117" s="9">
        <v>11</v>
      </c>
      <c r="O117" s="9">
        <v>12</v>
      </c>
      <c r="P117" s="100"/>
      <c r="Q117" s="101"/>
    </row>
    <row r="118" spans="1:17" ht="94.5" customHeight="1">
      <c r="A118" s="112" t="s">
        <v>117</v>
      </c>
      <c r="B118" s="112"/>
      <c r="C118" s="113"/>
      <c r="D118" s="36">
        <f>D119</f>
        <v>310000</v>
      </c>
      <c r="E118" s="36">
        <f aca="true" t="shared" si="9" ref="E118:O118">E119</f>
        <v>904527</v>
      </c>
      <c r="F118" s="36">
        <f t="shared" si="9"/>
        <v>83058</v>
      </c>
      <c r="G118" s="36">
        <f t="shared" si="9"/>
        <v>764527</v>
      </c>
      <c r="H118" s="36">
        <f t="shared" si="9"/>
        <v>3500</v>
      </c>
      <c r="I118" s="36">
        <f t="shared" si="9"/>
        <v>3500</v>
      </c>
      <c r="J118" s="36">
        <f t="shared" si="9"/>
        <v>764527</v>
      </c>
      <c r="K118" s="36">
        <f t="shared" si="9"/>
        <v>3500</v>
      </c>
      <c r="L118" s="36">
        <f t="shared" si="9"/>
        <v>3601.13</v>
      </c>
      <c r="M118" s="36">
        <f t="shared" si="9"/>
        <v>907410.18</v>
      </c>
      <c r="N118" s="36">
        <f t="shared" si="9"/>
        <v>135000</v>
      </c>
      <c r="O118" s="36">
        <f t="shared" si="9"/>
        <v>149971.62</v>
      </c>
      <c r="P118" s="93">
        <f>SUM(D118:O118)</f>
        <v>4033121.93</v>
      </c>
      <c r="Q118" s="94"/>
    </row>
    <row r="119" spans="1:17" ht="74.25" customHeight="1">
      <c r="A119" s="95" t="s">
        <v>93</v>
      </c>
      <c r="B119" s="96"/>
      <c r="C119" s="97"/>
      <c r="D119" s="68">
        <v>310000</v>
      </c>
      <c r="E119" s="68">
        <v>904527</v>
      </c>
      <c r="F119" s="68">
        <v>83058</v>
      </c>
      <c r="G119" s="68">
        <v>764527</v>
      </c>
      <c r="H119" s="68">
        <v>3500</v>
      </c>
      <c r="I119" s="68">
        <v>3500</v>
      </c>
      <c r="J119" s="68">
        <v>764527</v>
      </c>
      <c r="K119" s="68">
        <v>3500</v>
      </c>
      <c r="L119" s="68">
        <v>3601.13</v>
      </c>
      <c r="M119" s="68">
        <v>907410.18</v>
      </c>
      <c r="N119" s="68">
        <v>135000</v>
      </c>
      <c r="O119" s="68">
        <v>149971.62</v>
      </c>
      <c r="P119" s="93">
        <f>SUM(D119:O119)</f>
        <v>4033121.93</v>
      </c>
      <c r="Q119" s="94"/>
    </row>
    <row r="120" ht="15.75" thickBot="1"/>
    <row r="121" spans="1:2" ht="15">
      <c r="A121" s="11" t="s">
        <v>64</v>
      </c>
      <c r="B121" s="12" t="s">
        <v>149</v>
      </c>
    </row>
    <row r="123" spans="1:18" ht="33" customHeight="1">
      <c r="A123" s="102" t="s">
        <v>40</v>
      </c>
      <c r="B123" s="102"/>
      <c r="C123" s="102"/>
      <c r="D123" s="102"/>
      <c r="E123" s="102"/>
      <c r="F123" s="102"/>
      <c r="G123" s="102"/>
      <c r="H123" s="102"/>
      <c r="I123" s="102"/>
      <c r="J123" s="102"/>
      <c r="K123" s="102"/>
      <c r="L123" s="102"/>
      <c r="M123" s="102"/>
      <c r="N123" s="102"/>
      <c r="O123" s="102"/>
      <c r="P123" s="102"/>
      <c r="Q123" s="102"/>
      <c r="R123" s="102"/>
    </row>
    <row r="126" ht="15">
      <c r="B126" s="1" t="s">
        <v>48</v>
      </c>
    </row>
    <row r="128" spans="1:17" ht="15" customHeight="1">
      <c r="A128" s="84" t="s">
        <v>49</v>
      </c>
      <c r="B128" s="84"/>
      <c r="C128" s="84"/>
      <c r="D128" s="85" t="s">
        <v>65</v>
      </c>
      <c r="E128" s="86"/>
      <c r="F128" s="86"/>
      <c r="G128" s="86"/>
      <c r="H128" s="86"/>
      <c r="I128" s="86"/>
      <c r="J128" s="86"/>
      <c r="K128" s="86"/>
      <c r="L128" s="86"/>
      <c r="M128" s="86"/>
      <c r="N128" s="86"/>
      <c r="O128" s="87"/>
      <c r="P128" s="78" t="s">
        <v>39</v>
      </c>
      <c r="Q128" s="79"/>
    </row>
    <row r="129" spans="1:17" ht="15">
      <c r="A129" s="84"/>
      <c r="B129" s="84"/>
      <c r="C129" s="84"/>
      <c r="D129" s="9">
        <v>1</v>
      </c>
      <c r="E129" s="9">
        <v>2</v>
      </c>
      <c r="F129" s="9">
        <v>3</v>
      </c>
      <c r="G129" s="9">
        <v>4</v>
      </c>
      <c r="H129" s="9">
        <v>5</v>
      </c>
      <c r="I129" s="9">
        <v>6</v>
      </c>
      <c r="J129" s="9">
        <v>7</v>
      </c>
      <c r="K129" s="9">
        <v>8</v>
      </c>
      <c r="L129" s="9">
        <v>9</v>
      </c>
      <c r="M129" s="9">
        <v>10</v>
      </c>
      <c r="N129" s="9">
        <v>11</v>
      </c>
      <c r="O129" s="9">
        <v>12</v>
      </c>
      <c r="P129" s="100"/>
      <c r="Q129" s="101"/>
    </row>
    <row r="130" spans="1:17" ht="102" customHeight="1">
      <c r="A130" s="112" t="s">
        <v>117</v>
      </c>
      <c r="B130" s="112"/>
      <c r="C130" s="113"/>
      <c r="D130" s="70">
        <f>D132+D133+D134+D136+D137+D138+D131+D135</f>
        <v>105000</v>
      </c>
      <c r="E130" s="70">
        <f aca="true" t="shared" si="10" ref="E130:O130">E132+E133+E134+E136+E137+E138+E131+E135</f>
        <v>64600</v>
      </c>
      <c r="F130" s="70">
        <f t="shared" si="10"/>
        <v>66024</v>
      </c>
      <c r="G130" s="70">
        <f t="shared" si="10"/>
        <v>155000</v>
      </c>
      <c r="H130" s="70">
        <f t="shared" si="10"/>
        <v>155000</v>
      </c>
      <c r="I130" s="70">
        <f t="shared" si="10"/>
        <v>148332</v>
      </c>
      <c r="J130" s="70">
        <f t="shared" si="10"/>
        <v>412228.05</v>
      </c>
      <c r="K130" s="70">
        <f t="shared" si="10"/>
        <v>205500</v>
      </c>
      <c r="L130" s="70">
        <f t="shared" si="10"/>
        <v>196494</v>
      </c>
      <c r="M130" s="70">
        <f t="shared" si="10"/>
        <v>205500</v>
      </c>
      <c r="N130" s="70">
        <f t="shared" si="10"/>
        <v>205500</v>
      </c>
      <c r="O130" s="70">
        <f t="shared" si="10"/>
        <v>189179</v>
      </c>
      <c r="P130" s="114">
        <f>SUM(D130:O130)</f>
        <v>2108357.05</v>
      </c>
      <c r="Q130" s="115"/>
    </row>
    <row r="131" spans="1:17" ht="60" customHeight="1">
      <c r="A131" s="112" t="s">
        <v>120</v>
      </c>
      <c r="B131" s="112"/>
      <c r="C131" s="113"/>
      <c r="D131" s="70"/>
      <c r="E131" s="70"/>
      <c r="F131" s="70"/>
      <c r="G131" s="70"/>
      <c r="H131" s="70"/>
      <c r="I131" s="70"/>
      <c r="J131" s="70"/>
      <c r="K131" s="70"/>
      <c r="L131" s="70"/>
      <c r="M131" s="70"/>
      <c r="N131" s="70"/>
      <c r="O131" s="70"/>
      <c r="P131" s="114">
        <f>SUM(D131:O131)</f>
        <v>0</v>
      </c>
      <c r="Q131" s="115"/>
    </row>
    <row r="132" spans="1:17" ht="38.25" customHeight="1">
      <c r="A132" s="116" t="s">
        <v>94</v>
      </c>
      <c r="B132" s="117"/>
      <c r="C132" s="118"/>
      <c r="D132" s="70"/>
      <c r="E132" s="70"/>
      <c r="F132" s="70"/>
      <c r="G132" s="70"/>
      <c r="H132" s="70"/>
      <c r="I132" s="70"/>
      <c r="J132" s="70"/>
      <c r="K132" s="70"/>
      <c r="L132" s="70"/>
      <c r="M132" s="70"/>
      <c r="N132" s="70"/>
      <c r="O132" s="70"/>
      <c r="P132" s="114">
        <f aca="true" t="shared" si="11" ref="P132:P138">SUM(D132:O132)</f>
        <v>0</v>
      </c>
      <c r="Q132" s="115"/>
    </row>
    <row r="133" spans="1:18" ht="61.5" customHeight="1">
      <c r="A133" s="116" t="s">
        <v>95</v>
      </c>
      <c r="B133" s="117"/>
      <c r="C133" s="118"/>
      <c r="D133" s="70"/>
      <c r="E133" s="70"/>
      <c r="F133" s="70"/>
      <c r="G133" s="70"/>
      <c r="H133" s="70"/>
      <c r="I133" s="70"/>
      <c r="J133" s="70">
        <v>86728.05</v>
      </c>
      <c r="K133" s="70"/>
      <c r="L133" s="70"/>
      <c r="M133" s="70"/>
      <c r="N133" s="70"/>
      <c r="O133" s="70"/>
      <c r="P133" s="114">
        <f t="shared" si="11"/>
        <v>86728.05</v>
      </c>
      <c r="Q133" s="115"/>
      <c r="R133" s="65" t="s">
        <v>147</v>
      </c>
    </row>
    <row r="134" spans="1:18" ht="112.5" customHeight="1">
      <c r="A134" s="116" t="s">
        <v>96</v>
      </c>
      <c r="B134" s="117"/>
      <c r="C134" s="118"/>
      <c r="D134" s="70"/>
      <c r="E134" s="70"/>
      <c r="F134" s="70"/>
      <c r="G134" s="70"/>
      <c r="H134" s="70"/>
      <c r="I134" s="70"/>
      <c r="J134" s="70">
        <v>120000</v>
      </c>
      <c r="K134" s="70"/>
      <c r="L134" s="70"/>
      <c r="M134" s="70"/>
      <c r="N134" s="70"/>
      <c r="O134" s="70"/>
      <c r="P134" s="114">
        <f t="shared" si="11"/>
        <v>120000</v>
      </c>
      <c r="Q134" s="115"/>
      <c r="R134" s="65" t="s">
        <v>147</v>
      </c>
    </row>
    <row r="135" spans="1:17" ht="50.25" customHeight="1">
      <c r="A135" s="119" t="s">
        <v>119</v>
      </c>
      <c r="B135" s="112"/>
      <c r="C135" s="113"/>
      <c r="D135" s="70"/>
      <c r="E135" s="70"/>
      <c r="F135" s="70"/>
      <c r="G135" s="70"/>
      <c r="H135" s="70"/>
      <c r="I135" s="70"/>
      <c r="J135" s="70"/>
      <c r="K135" s="70"/>
      <c r="L135" s="70"/>
      <c r="M135" s="70"/>
      <c r="N135" s="70"/>
      <c r="O135" s="70"/>
      <c r="P135" s="114">
        <f>SUM(D135:O135)</f>
        <v>0</v>
      </c>
      <c r="Q135" s="115"/>
    </row>
    <row r="136" spans="1:18" ht="39.75" customHeight="1">
      <c r="A136" s="116" t="s">
        <v>97</v>
      </c>
      <c r="B136" s="117"/>
      <c r="C136" s="118"/>
      <c r="D136" s="70">
        <v>5000</v>
      </c>
      <c r="E136" s="70">
        <v>4600</v>
      </c>
      <c r="F136" s="70">
        <v>4607</v>
      </c>
      <c r="G136" s="70">
        <v>5000</v>
      </c>
      <c r="H136" s="70">
        <v>5000</v>
      </c>
      <c r="I136" s="70">
        <v>5498</v>
      </c>
      <c r="J136" s="70">
        <v>5500</v>
      </c>
      <c r="K136" s="70">
        <v>5500</v>
      </c>
      <c r="L136" s="70">
        <v>6048</v>
      </c>
      <c r="M136" s="70">
        <v>5500</v>
      </c>
      <c r="N136" s="70">
        <v>5500</v>
      </c>
      <c r="O136" s="70">
        <v>6114</v>
      </c>
      <c r="P136" s="114">
        <f t="shared" si="11"/>
        <v>63867</v>
      </c>
      <c r="Q136" s="115"/>
      <c r="R136" s="65" t="s">
        <v>147</v>
      </c>
    </row>
    <row r="137" spans="1:17" ht="49.5" customHeight="1">
      <c r="A137" s="116" t="s">
        <v>154</v>
      </c>
      <c r="B137" s="117"/>
      <c r="C137" s="118"/>
      <c r="D137" s="70"/>
      <c r="E137" s="70"/>
      <c r="F137" s="70"/>
      <c r="G137" s="70"/>
      <c r="H137" s="70"/>
      <c r="I137" s="70"/>
      <c r="J137" s="70"/>
      <c r="K137" s="70"/>
      <c r="L137" s="70"/>
      <c r="M137" s="70"/>
      <c r="N137" s="70"/>
      <c r="O137" s="70"/>
      <c r="P137" s="114">
        <f t="shared" si="11"/>
        <v>0</v>
      </c>
      <c r="Q137" s="115"/>
    </row>
    <row r="138" spans="1:17" ht="44.25" customHeight="1">
      <c r="A138" s="116" t="s">
        <v>98</v>
      </c>
      <c r="B138" s="117"/>
      <c r="C138" s="118"/>
      <c r="D138" s="70">
        <v>100000</v>
      </c>
      <c r="E138" s="70">
        <v>60000</v>
      </c>
      <c r="F138" s="70">
        <v>61417</v>
      </c>
      <c r="G138" s="70">
        <v>150000</v>
      </c>
      <c r="H138" s="70">
        <v>150000</v>
      </c>
      <c r="I138" s="70">
        <v>142834</v>
      </c>
      <c r="J138" s="70">
        <v>200000</v>
      </c>
      <c r="K138" s="70">
        <v>200000</v>
      </c>
      <c r="L138" s="70">
        <v>190446</v>
      </c>
      <c r="M138" s="70">
        <v>200000</v>
      </c>
      <c r="N138" s="70">
        <v>200000</v>
      </c>
      <c r="O138" s="70">
        <v>183065</v>
      </c>
      <c r="P138" s="114">
        <f t="shared" si="11"/>
        <v>1837762</v>
      </c>
      <c r="Q138" s="115"/>
    </row>
    <row r="139" spans="1:17" ht="27.75" customHeight="1" hidden="1">
      <c r="A139" s="122"/>
      <c r="B139" s="123"/>
      <c r="C139" s="124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37"/>
      <c r="Q139" s="38"/>
    </row>
    <row r="140" spans="1:17" ht="27.75" customHeight="1" hidden="1">
      <c r="A140" s="122"/>
      <c r="B140" s="123"/>
      <c r="C140" s="124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37"/>
      <c r="Q140" s="38"/>
    </row>
    <row r="141" spans="1:17" ht="15" hidden="1">
      <c r="A141" s="95" t="s">
        <v>36</v>
      </c>
      <c r="B141" s="96"/>
      <c r="C141" s="97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93"/>
      <c r="Q141" s="94"/>
    </row>
    <row r="142" spans="1:17" ht="28.5" customHeight="1" hidden="1">
      <c r="A142" s="95" t="s">
        <v>50</v>
      </c>
      <c r="B142" s="96"/>
      <c r="C142" s="97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93"/>
      <c r="Q142" s="94"/>
    </row>
    <row r="143" ht="15.75" thickBot="1"/>
    <row r="144" spans="1:2" ht="15">
      <c r="A144" s="11" t="s">
        <v>64</v>
      </c>
      <c r="B144" s="12" t="s">
        <v>149</v>
      </c>
    </row>
    <row r="146" spans="1:18" ht="29.25" customHeight="1">
      <c r="A146" s="102" t="s">
        <v>40</v>
      </c>
      <c r="B146" s="102"/>
      <c r="C146" s="102"/>
      <c r="D146" s="102"/>
      <c r="E146" s="102"/>
      <c r="F146" s="102"/>
      <c r="G146" s="102"/>
      <c r="H146" s="102"/>
      <c r="I146" s="102"/>
      <c r="J146" s="102"/>
      <c r="K146" s="102"/>
      <c r="L146" s="102"/>
      <c r="M146" s="102"/>
      <c r="N146" s="102"/>
      <c r="O146" s="102"/>
      <c r="P146" s="102"/>
      <c r="Q146" s="102"/>
      <c r="R146" s="102"/>
    </row>
    <row r="149" ht="15">
      <c r="B149" s="1" t="s">
        <v>51</v>
      </c>
    </row>
    <row r="151" ht="15">
      <c r="B151" s="1" t="s">
        <v>52</v>
      </c>
    </row>
    <row r="153" spans="1:18" ht="42.75" customHeight="1">
      <c r="A153" s="6" t="s">
        <v>53</v>
      </c>
      <c r="B153" s="84" t="s">
        <v>54</v>
      </c>
      <c r="C153" s="84"/>
      <c r="D153" s="85" t="s">
        <v>66</v>
      </c>
      <c r="E153" s="86"/>
      <c r="F153" s="84" t="s">
        <v>55</v>
      </c>
      <c r="G153" s="84"/>
      <c r="H153" s="84"/>
      <c r="I153" s="84"/>
      <c r="J153" s="84"/>
      <c r="K153" s="84"/>
      <c r="L153" s="84"/>
      <c r="M153" s="84"/>
      <c r="N153" s="86" t="s">
        <v>56</v>
      </c>
      <c r="O153" s="86"/>
      <c r="P153" s="86"/>
      <c r="Q153" s="86"/>
      <c r="R153" s="87"/>
    </row>
    <row r="154" spans="1:18" ht="27.75" customHeight="1">
      <c r="A154" s="128" t="s">
        <v>57</v>
      </c>
      <c r="B154" s="129"/>
      <c r="C154" s="129"/>
      <c r="D154" s="129"/>
      <c r="E154" s="130"/>
      <c r="F154" s="120" t="s">
        <v>58</v>
      </c>
      <c r="G154" s="121"/>
      <c r="H154" s="120" t="s">
        <v>59</v>
      </c>
      <c r="I154" s="121"/>
      <c r="J154" s="120" t="s">
        <v>60</v>
      </c>
      <c r="K154" s="121"/>
      <c r="L154" s="120" t="s">
        <v>61</v>
      </c>
      <c r="M154" s="121"/>
      <c r="N154" s="120" t="s">
        <v>58</v>
      </c>
      <c r="O154" s="121"/>
      <c r="P154" s="39" t="s">
        <v>59</v>
      </c>
      <c r="Q154" s="39" t="s">
        <v>60</v>
      </c>
      <c r="R154" s="9" t="s">
        <v>61</v>
      </c>
    </row>
    <row r="155" spans="1:18" ht="58.5" customHeight="1">
      <c r="A155" s="24">
        <v>1</v>
      </c>
      <c r="B155" s="136" t="s">
        <v>130</v>
      </c>
      <c r="C155" s="137"/>
      <c r="D155" s="84"/>
      <c r="E155" s="84"/>
      <c r="F155" s="125" t="s">
        <v>131</v>
      </c>
      <c r="G155" s="126"/>
      <c r="H155" s="125" t="s">
        <v>131</v>
      </c>
      <c r="I155" s="126"/>
      <c r="J155" s="125" t="s">
        <v>131</v>
      </c>
      <c r="K155" s="126"/>
      <c r="L155" s="125" t="s">
        <v>131</v>
      </c>
      <c r="M155" s="126"/>
      <c r="N155" s="86"/>
      <c r="O155" s="87"/>
      <c r="P155" s="39"/>
      <c r="Q155" s="39"/>
      <c r="R155" s="9"/>
    </row>
    <row r="156" spans="1:18" ht="30" customHeight="1">
      <c r="A156" s="5">
        <v>2</v>
      </c>
      <c r="B156" s="131" t="s">
        <v>132</v>
      </c>
      <c r="C156" s="131"/>
      <c r="D156" s="122"/>
      <c r="E156" s="124"/>
      <c r="F156" s="134" t="s">
        <v>133</v>
      </c>
      <c r="G156" s="135"/>
      <c r="H156" s="134" t="s">
        <v>133</v>
      </c>
      <c r="I156" s="135"/>
      <c r="J156" s="134" t="s">
        <v>133</v>
      </c>
      <c r="K156" s="135"/>
      <c r="L156" s="134" t="s">
        <v>133</v>
      </c>
      <c r="M156" s="135"/>
      <c r="N156" s="127"/>
      <c r="O156" s="127"/>
      <c r="P156" s="5"/>
      <c r="Q156" s="5"/>
      <c r="R156" s="25"/>
    </row>
    <row r="157" spans="1:18" ht="49.5" customHeight="1">
      <c r="A157" s="5">
        <v>3</v>
      </c>
      <c r="B157" s="131" t="s">
        <v>134</v>
      </c>
      <c r="C157" s="131"/>
      <c r="D157" s="93"/>
      <c r="E157" s="94"/>
      <c r="F157" s="132" t="s">
        <v>135</v>
      </c>
      <c r="G157" s="133"/>
      <c r="H157" s="132" t="s">
        <v>135</v>
      </c>
      <c r="I157" s="133"/>
      <c r="J157" s="132" t="s">
        <v>135</v>
      </c>
      <c r="K157" s="133"/>
      <c r="L157" s="132" t="s">
        <v>135</v>
      </c>
      <c r="M157" s="133"/>
      <c r="N157" s="139"/>
      <c r="O157" s="139"/>
      <c r="P157" s="14"/>
      <c r="Q157" s="14"/>
      <c r="R157" s="4"/>
    </row>
    <row r="158" spans="1:18" ht="96" customHeight="1">
      <c r="A158" s="4">
        <v>4</v>
      </c>
      <c r="B158" s="119" t="s">
        <v>136</v>
      </c>
      <c r="C158" s="113"/>
      <c r="D158" s="140"/>
      <c r="E158" s="141"/>
      <c r="F158" s="134" t="s">
        <v>137</v>
      </c>
      <c r="G158" s="135"/>
      <c r="H158" s="134" t="s">
        <v>137</v>
      </c>
      <c r="I158" s="135"/>
      <c r="J158" s="134" t="s">
        <v>137</v>
      </c>
      <c r="K158" s="135"/>
      <c r="L158" s="134" t="s">
        <v>137</v>
      </c>
      <c r="M158" s="135"/>
      <c r="N158" s="140"/>
      <c r="O158" s="141"/>
      <c r="P158" s="4"/>
      <c r="Q158" s="4"/>
      <c r="R158" s="4"/>
    </row>
    <row r="161" spans="1:18" ht="30.75" customHeight="1">
      <c r="A161" s="102" t="s">
        <v>40</v>
      </c>
      <c r="B161" s="102"/>
      <c r="C161" s="102"/>
      <c r="D161" s="102"/>
      <c r="E161" s="102"/>
      <c r="F161" s="102"/>
      <c r="G161" s="102"/>
      <c r="H161" s="102"/>
      <c r="I161" s="102"/>
      <c r="J161" s="102"/>
      <c r="K161" s="102"/>
      <c r="L161" s="102"/>
      <c r="M161" s="102"/>
      <c r="N161" s="102"/>
      <c r="O161" s="102"/>
      <c r="P161" s="102"/>
      <c r="Q161" s="102"/>
      <c r="R161" s="102"/>
    </row>
    <row r="164" ht="15">
      <c r="B164" s="1" t="s">
        <v>62</v>
      </c>
    </row>
    <row r="166" spans="1:18" ht="26.25" customHeight="1">
      <c r="A166" s="6" t="s">
        <v>53</v>
      </c>
      <c r="B166" s="85" t="s">
        <v>54</v>
      </c>
      <c r="C166" s="86"/>
      <c r="D166" s="87"/>
      <c r="E166" s="85" t="s">
        <v>66</v>
      </c>
      <c r="F166" s="86"/>
      <c r="G166" s="86"/>
      <c r="H166" s="87"/>
      <c r="I166" s="138" t="s">
        <v>55</v>
      </c>
      <c r="J166" s="138"/>
      <c r="K166" s="138"/>
      <c r="L166" s="138"/>
      <c r="M166" s="138"/>
      <c r="N166" s="138" t="s">
        <v>56</v>
      </c>
      <c r="O166" s="138"/>
      <c r="P166" s="138"/>
      <c r="Q166" s="138"/>
      <c r="R166" s="15"/>
    </row>
    <row r="167" spans="1:17" ht="27" customHeight="1">
      <c r="A167" s="4">
        <v>1</v>
      </c>
      <c r="B167" s="119" t="s">
        <v>123</v>
      </c>
      <c r="C167" s="112"/>
      <c r="D167" s="113"/>
      <c r="E167" s="140"/>
      <c r="F167" s="142"/>
      <c r="G167" s="142"/>
      <c r="H167" s="141"/>
      <c r="I167" s="140" t="s">
        <v>124</v>
      </c>
      <c r="J167" s="142"/>
      <c r="K167" s="142"/>
      <c r="L167" s="142"/>
      <c r="M167" s="141"/>
      <c r="N167" s="140"/>
      <c r="O167" s="142"/>
      <c r="P167" s="142"/>
      <c r="Q167" s="141"/>
    </row>
    <row r="168" spans="1:17" ht="39.75" customHeight="1">
      <c r="A168" s="4">
        <v>2</v>
      </c>
      <c r="B168" s="119" t="s">
        <v>125</v>
      </c>
      <c r="C168" s="112"/>
      <c r="D168" s="113"/>
      <c r="E168" s="140"/>
      <c r="F168" s="142"/>
      <c r="G168" s="142"/>
      <c r="H168" s="141"/>
      <c r="I168" s="140" t="s">
        <v>126</v>
      </c>
      <c r="J168" s="142"/>
      <c r="K168" s="142"/>
      <c r="L168" s="142"/>
      <c r="M168" s="141"/>
      <c r="N168" s="140"/>
      <c r="O168" s="142"/>
      <c r="P168" s="142"/>
      <c r="Q168" s="141"/>
    </row>
    <row r="169" spans="1:17" ht="36" customHeight="1">
      <c r="A169" s="4">
        <v>3</v>
      </c>
      <c r="B169" s="119" t="s">
        <v>127</v>
      </c>
      <c r="C169" s="112"/>
      <c r="D169" s="113"/>
      <c r="E169" s="140"/>
      <c r="F169" s="142"/>
      <c r="G169" s="142"/>
      <c r="H169" s="141"/>
      <c r="I169" s="140" t="s">
        <v>128</v>
      </c>
      <c r="J169" s="142"/>
      <c r="K169" s="142"/>
      <c r="L169" s="142"/>
      <c r="M169" s="141"/>
      <c r="N169" s="140"/>
      <c r="O169" s="142"/>
      <c r="P169" s="142"/>
      <c r="Q169" s="141"/>
    </row>
    <row r="170" spans="1:17" ht="34.5" customHeight="1">
      <c r="A170" s="4">
        <v>4</v>
      </c>
      <c r="B170" s="119" t="s">
        <v>129</v>
      </c>
      <c r="C170" s="112"/>
      <c r="D170" s="113"/>
      <c r="E170" s="140"/>
      <c r="F170" s="142"/>
      <c r="G170" s="142"/>
      <c r="H170" s="141"/>
      <c r="I170" s="140" t="s">
        <v>124</v>
      </c>
      <c r="J170" s="142"/>
      <c r="K170" s="142"/>
      <c r="L170" s="142"/>
      <c r="M170" s="141"/>
      <c r="N170" s="140"/>
      <c r="O170" s="142"/>
      <c r="P170" s="142"/>
      <c r="Q170" s="141"/>
    </row>
    <row r="171" ht="15.75" thickBot="1"/>
    <row r="172" spans="1:2" ht="15">
      <c r="A172" s="11" t="s">
        <v>67</v>
      </c>
      <c r="B172" s="12" t="s">
        <v>68</v>
      </c>
    </row>
    <row r="174" spans="1:18" ht="30.75" customHeight="1">
      <c r="A174" s="102" t="s">
        <v>40</v>
      </c>
      <c r="B174" s="102"/>
      <c r="C174" s="102"/>
      <c r="D174" s="102"/>
      <c r="E174" s="102"/>
      <c r="F174" s="102"/>
      <c r="G174" s="102"/>
      <c r="H174" s="102"/>
      <c r="I174" s="102"/>
      <c r="J174" s="102"/>
      <c r="K174" s="102"/>
      <c r="L174" s="102"/>
      <c r="M174" s="102"/>
      <c r="N174" s="102"/>
      <c r="O174" s="102"/>
      <c r="P174" s="102"/>
      <c r="Q174" s="102"/>
      <c r="R174" s="102"/>
    </row>
    <row r="177" ht="15">
      <c r="B177" s="1" t="s">
        <v>69</v>
      </c>
    </row>
    <row r="179" spans="1:17" ht="30" customHeight="1">
      <c r="A179" s="39" t="s">
        <v>53</v>
      </c>
      <c r="B179" s="147" t="s">
        <v>70</v>
      </c>
      <c r="C179" s="148"/>
      <c r="D179" s="149"/>
      <c r="E179" s="150" t="s">
        <v>71</v>
      </c>
      <c r="F179" s="151"/>
      <c r="G179" s="151"/>
      <c r="H179" s="152"/>
      <c r="I179" s="162" t="s">
        <v>72</v>
      </c>
      <c r="J179" s="162"/>
      <c r="K179" s="162"/>
      <c r="L179" s="162"/>
      <c r="M179" s="162"/>
      <c r="N179" s="162" t="s">
        <v>73</v>
      </c>
      <c r="O179" s="162"/>
      <c r="P179" s="162"/>
      <c r="Q179" s="162"/>
    </row>
    <row r="180" spans="1:17" ht="70.5" customHeight="1">
      <c r="A180" s="4">
        <v>1</v>
      </c>
      <c r="B180" s="119" t="s">
        <v>109</v>
      </c>
      <c r="C180" s="112"/>
      <c r="D180" s="113"/>
      <c r="E180" s="140">
        <v>2013</v>
      </c>
      <c r="F180" s="142"/>
      <c r="G180" s="142"/>
      <c r="H180" s="141"/>
      <c r="I180" s="163">
        <f>P87+P130</f>
        <v>37316640.05</v>
      </c>
      <c r="J180" s="164"/>
      <c r="K180" s="164"/>
      <c r="L180" s="164"/>
      <c r="M180" s="165"/>
      <c r="N180" s="140">
        <f>P69</f>
        <v>802</v>
      </c>
      <c r="O180" s="142"/>
      <c r="P180" s="142"/>
      <c r="Q180" s="141"/>
    </row>
    <row r="181" spans="1:17" ht="15" customHeight="1" hidden="1">
      <c r="A181" s="4"/>
      <c r="B181" s="140"/>
      <c r="C181" s="142"/>
      <c r="D181" s="141"/>
      <c r="E181" s="140"/>
      <c r="F181" s="142"/>
      <c r="G181" s="142"/>
      <c r="H181" s="141"/>
      <c r="I181" s="140"/>
      <c r="J181" s="142"/>
      <c r="K181" s="142"/>
      <c r="L181" s="142"/>
      <c r="M181" s="141"/>
      <c r="N181" s="140"/>
      <c r="O181" s="142"/>
      <c r="P181" s="142"/>
      <c r="Q181" s="141"/>
    </row>
    <row r="182" spans="1:17" ht="15" customHeight="1" hidden="1">
      <c r="A182" s="4"/>
      <c r="B182" s="140"/>
      <c r="C182" s="142"/>
      <c r="D182" s="141"/>
      <c r="E182" s="140"/>
      <c r="F182" s="142"/>
      <c r="G182" s="142"/>
      <c r="H182" s="141"/>
      <c r="I182" s="140"/>
      <c r="J182" s="142"/>
      <c r="K182" s="142"/>
      <c r="L182" s="142"/>
      <c r="M182" s="141"/>
      <c r="N182" s="140"/>
      <c r="O182" s="142"/>
      <c r="P182" s="142"/>
      <c r="Q182" s="141"/>
    </row>
    <row r="183" ht="15.75" thickBot="1"/>
    <row r="184" spans="1:18" ht="15" customHeight="1">
      <c r="A184" s="16" t="s">
        <v>74</v>
      </c>
      <c r="B184" s="18" t="s">
        <v>75</v>
      </c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</row>
    <row r="185" ht="13.5" customHeight="1">
      <c r="A185" s="1" t="s">
        <v>76</v>
      </c>
    </row>
    <row r="186" ht="14.25" customHeight="1">
      <c r="A186" s="1" t="s">
        <v>77</v>
      </c>
    </row>
    <row r="189" ht="15">
      <c r="B189" s="1" t="s">
        <v>78</v>
      </c>
    </row>
    <row r="191" spans="1:18" ht="61.5" customHeight="1">
      <c r="A191" s="153" t="s">
        <v>101</v>
      </c>
      <c r="B191" s="154"/>
      <c r="C191" s="154"/>
      <c r="D191" s="154"/>
      <c r="E191" s="154"/>
      <c r="F191" s="154"/>
      <c r="G191" s="154"/>
      <c r="H191" s="154"/>
      <c r="I191" s="154"/>
      <c r="J191" s="154"/>
      <c r="K191" s="154"/>
      <c r="L191" s="154"/>
      <c r="M191" s="154"/>
      <c r="N191" s="154"/>
      <c r="O191" s="154"/>
      <c r="P191" s="154"/>
      <c r="Q191" s="155"/>
      <c r="R191" s="19"/>
    </row>
    <row r="194" ht="15">
      <c r="B194" s="1" t="s">
        <v>79</v>
      </c>
    </row>
    <row r="196" spans="1:17" ht="15">
      <c r="A196" s="140">
        <f>P87/P69</f>
        <v>43900.602244389025</v>
      </c>
      <c r="B196" s="142"/>
      <c r="C196" s="142"/>
      <c r="D196" s="142"/>
      <c r="E196" s="142"/>
      <c r="F196" s="142"/>
      <c r="G196" s="142"/>
      <c r="H196" s="142"/>
      <c r="I196" s="142"/>
      <c r="J196" s="142"/>
      <c r="K196" s="142"/>
      <c r="L196" s="142"/>
      <c r="M196" s="142"/>
      <c r="N196" s="142"/>
      <c r="O196" s="142"/>
      <c r="P196" s="142"/>
      <c r="Q196" s="141"/>
    </row>
    <row r="199" ht="15">
      <c r="B199" s="1" t="s">
        <v>80</v>
      </c>
    </row>
    <row r="201" spans="1:17" ht="30.75" customHeight="1">
      <c r="A201" s="153" t="s">
        <v>102</v>
      </c>
      <c r="B201" s="154"/>
      <c r="C201" s="154"/>
      <c r="D201" s="154"/>
      <c r="E201" s="154"/>
      <c r="F201" s="154"/>
      <c r="G201" s="154"/>
      <c r="H201" s="154"/>
      <c r="I201" s="154"/>
      <c r="J201" s="154"/>
      <c r="K201" s="154"/>
      <c r="L201" s="154"/>
      <c r="M201" s="154"/>
      <c r="N201" s="154"/>
      <c r="O201" s="154"/>
      <c r="P201" s="154"/>
      <c r="Q201" s="155"/>
    </row>
    <row r="204" ht="15">
      <c r="B204" s="1" t="s">
        <v>81</v>
      </c>
    </row>
    <row r="205" ht="9" customHeight="1"/>
    <row r="206" spans="1:17" ht="86.25" customHeight="1">
      <c r="A206" s="119" t="s">
        <v>118</v>
      </c>
      <c r="B206" s="112"/>
      <c r="C206" s="112"/>
      <c r="D206" s="112"/>
      <c r="E206" s="112"/>
      <c r="F206" s="112"/>
      <c r="G206" s="112"/>
      <c r="H206" s="112"/>
      <c r="I206" s="112"/>
      <c r="J206" s="112"/>
      <c r="K206" s="112"/>
      <c r="L206" s="112"/>
      <c r="M206" s="112"/>
      <c r="N206" s="112"/>
      <c r="O206" s="112"/>
      <c r="P206" s="112"/>
      <c r="Q206" s="113"/>
    </row>
    <row r="207" spans="1:17" ht="15">
      <c r="A207" s="30"/>
      <c r="B207" s="30"/>
      <c r="C207" s="30"/>
      <c r="D207" s="30"/>
      <c r="E207" s="30"/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</row>
    <row r="208" spans="1:17" ht="15">
      <c r="A208" s="30"/>
      <c r="B208" s="30" t="s">
        <v>82</v>
      </c>
      <c r="C208" s="30"/>
      <c r="D208" s="30"/>
      <c r="E208" s="30"/>
      <c r="F208" s="30"/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</row>
    <row r="209" spans="1:17" ht="15">
      <c r="A209" s="30"/>
      <c r="B209" s="30"/>
      <c r="C209" s="30"/>
      <c r="D209" s="30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</row>
    <row r="210" spans="1:17" ht="35.25" customHeight="1">
      <c r="A210" s="143" t="s">
        <v>108</v>
      </c>
      <c r="B210" s="144"/>
      <c r="C210" s="144"/>
      <c r="D210" s="144"/>
      <c r="E210" s="144"/>
      <c r="F210" s="144"/>
      <c r="G210" s="144"/>
      <c r="H210" s="144"/>
      <c r="I210" s="144"/>
      <c r="J210" s="144"/>
      <c r="K210" s="144"/>
      <c r="L210" s="144"/>
      <c r="M210" s="144"/>
      <c r="N210" s="144"/>
      <c r="O210" s="144"/>
      <c r="P210" s="144"/>
      <c r="Q210" s="145"/>
    </row>
    <row r="211" spans="1:17" ht="15">
      <c r="A211" s="40" t="s">
        <v>103</v>
      </c>
      <c r="B211" s="41"/>
      <c r="C211" s="41"/>
      <c r="D211" s="41"/>
      <c r="E211" s="41"/>
      <c r="F211" s="41"/>
      <c r="G211" s="41"/>
      <c r="H211" s="41"/>
      <c r="I211" s="41"/>
      <c r="J211" s="41"/>
      <c r="K211" s="41"/>
      <c r="L211" s="41"/>
      <c r="M211" s="41"/>
      <c r="N211" s="41"/>
      <c r="O211" s="41"/>
      <c r="P211" s="41"/>
      <c r="Q211" s="42"/>
    </row>
    <row r="212" spans="1:17" ht="24.75" customHeight="1">
      <c r="A212" s="156" t="s">
        <v>104</v>
      </c>
      <c r="B212" s="157"/>
      <c r="C212" s="157"/>
      <c r="D212" s="157"/>
      <c r="E212" s="157"/>
      <c r="F212" s="157"/>
      <c r="G212" s="157"/>
      <c r="H212" s="157"/>
      <c r="I212" s="157"/>
      <c r="J212" s="157"/>
      <c r="K212" s="157"/>
      <c r="L212" s="157"/>
      <c r="M212" s="157"/>
      <c r="N212" s="157"/>
      <c r="O212" s="157"/>
      <c r="P212" s="157"/>
      <c r="Q212" s="158"/>
    </row>
    <row r="213" spans="1:17" ht="15">
      <c r="A213" s="159" t="s">
        <v>105</v>
      </c>
      <c r="B213" s="160"/>
      <c r="C213" s="160"/>
      <c r="D213" s="160"/>
      <c r="E213" s="160"/>
      <c r="F213" s="160"/>
      <c r="G213" s="160"/>
      <c r="H213" s="160"/>
      <c r="I213" s="160"/>
      <c r="J213" s="160"/>
      <c r="K213" s="160"/>
      <c r="L213" s="160"/>
      <c r="M213" s="160"/>
      <c r="N213" s="160"/>
      <c r="O213" s="160"/>
      <c r="P213" s="160"/>
      <c r="Q213" s="161"/>
    </row>
    <row r="214" spans="1:17" ht="15">
      <c r="A214" s="31" t="s">
        <v>106</v>
      </c>
      <c r="B214" s="32"/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3"/>
    </row>
    <row r="215" spans="1:17" ht="15">
      <c r="A215" s="22" t="s">
        <v>107</v>
      </c>
      <c r="B215" s="20"/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3"/>
    </row>
    <row r="217" spans="2:14" ht="15">
      <c r="B217" s="76" t="s">
        <v>121</v>
      </c>
      <c r="C217" s="76"/>
      <c r="D217" s="76"/>
      <c r="E217" s="76"/>
      <c r="I217" s="20"/>
      <c r="J217" s="20"/>
      <c r="K217" s="146" t="s">
        <v>122</v>
      </c>
      <c r="L217" s="146"/>
      <c r="M217" s="146"/>
      <c r="N217" s="1" t="s">
        <v>85</v>
      </c>
    </row>
    <row r="219" spans="2:8" ht="15">
      <c r="B219" s="1" t="s">
        <v>83</v>
      </c>
      <c r="C219" s="20"/>
      <c r="E219" s="10" t="s">
        <v>84</v>
      </c>
      <c r="F219" s="20"/>
      <c r="G219" s="20"/>
      <c r="H219" s="20"/>
    </row>
    <row r="222" spans="2:14" ht="15">
      <c r="B222" s="76" t="s">
        <v>150</v>
      </c>
      <c r="C222" s="76"/>
      <c r="D222" s="76"/>
      <c r="E222" s="76"/>
      <c r="I222" s="20"/>
      <c r="J222" s="20"/>
      <c r="K222" s="146" t="s">
        <v>151</v>
      </c>
      <c r="L222" s="146"/>
      <c r="M222" s="146"/>
      <c r="N222" s="1" t="s">
        <v>85</v>
      </c>
    </row>
    <row r="224" spans="2:8" ht="15">
      <c r="B224" s="1" t="s">
        <v>83</v>
      </c>
      <c r="C224" s="20"/>
      <c r="E224" s="10" t="s">
        <v>84</v>
      </c>
      <c r="F224" s="20"/>
      <c r="G224" s="20"/>
      <c r="H224" s="20"/>
    </row>
  </sheetData>
  <sheetProtection/>
  <mergeCells count="239">
    <mergeCell ref="F54:G54"/>
    <mergeCell ref="F46:G46"/>
    <mergeCell ref="F47:G47"/>
    <mergeCell ref="F48:G48"/>
    <mergeCell ref="F52:G52"/>
    <mergeCell ref="F51:G51"/>
    <mergeCell ref="F53:G53"/>
    <mergeCell ref="D50:E50"/>
    <mergeCell ref="A23:A35"/>
    <mergeCell ref="B23:B35"/>
    <mergeCell ref="C23:C35"/>
    <mergeCell ref="D23:E35"/>
    <mergeCell ref="D46:E46"/>
    <mergeCell ref="D48:E48"/>
    <mergeCell ref="D49:E49"/>
    <mergeCell ref="N23:O35"/>
    <mergeCell ref="P23:P35"/>
    <mergeCell ref="F49:G49"/>
    <mergeCell ref="F50:G50"/>
    <mergeCell ref="F43:G43"/>
    <mergeCell ref="F44:G44"/>
    <mergeCell ref="F23:G35"/>
    <mergeCell ref="H23:I35"/>
    <mergeCell ref="F45:G45"/>
    <mergeCell ref="N42:O42"/>
    <mergeCell ref="D62:E62"/>
    <mergeCell ref="F62:G62"/>
    <mergeCell ref="F61:G61"/>
    <mergeCell ref="F55:G55"/>
    <mergeCell ref="F60:G60"/>
    <mergeCell ref="F56:G56"/>
    <mergeCell ref="F57:G57"/>
    <mergeCell ref="F59:G59"/>
    <mergeCell ref="F58:G58"/>
    <mergeCell ref="D55:E55"/>
    <mergeCell ref="D56:E56"/>
    <mergeCell ref="D57:E57"/>
    <mergeCell ref="N182:Q182"/>
    <mergeCell ref="I182:M182"/>
    <mergeCell ref="I179:M179"/>
    <mergeCell ref="N179:Q179"/>
    <mergeCell ref="N181:Q181"/>
    <mergeCell ref="I180:M180"/>
    <mergeCell ref="D61:E61"/>
    <mergeCell ref="D59:E59"/>
    <mergeCell ref="D60:E60"/>
    <mergeCell ref="N180:Q180"/>
    <mergeCell ref="A138:C138"/>
    <mergeCell ref="B222:E222"/>
    <mergeCell ref="K222:M222"/>
    <mergeCell ref="A191:Q191"/>
    <mergeCell ref="A196:Q196"/>
    <mergeCell ref="A212:Q212"/>
    <mergeCell ref="A213:Q213"/>
    <mergeCell ref="A201:Q201"/>
    <mergeCell ref="B217:E217"/>
    <mergeCell ref="K217:M217"/>
    <mergeCell ref="A174:R174"/>
    <mergeCell ref="B179:D179"/>
    <mergeCell ref="E179:H179"/>
    <mergeCell ref="B181:D181"/>
    <mergeCell ref="E181:H181"/>
    <mergeCell ref="I181:M181"/>
    <mergeCell ref="B180:D180"/>
    <mergeCell ref="E180:H180"/>
    <mergeCell ref="E169:H169"/>
    <mergeCell ref="I169:M169"/>
    <mergeCell ref="N169:Q169"/>
    <mergeCell ref="B170:D170"/>
    <mergeCell ref="E170:H170"/>
    <mergeCell ref="I170:M170"/>
    <mergeCell ref="N170:Q170"/>
    <mergeCell ref="B169:D169"/>
    <mergeCell ref="A210:Q210"/>
    <mergeCell ref="A206:Q206"/>
    <mergeCell ref="B182:D182"/>
    <mergeCell ref="E182:H182"/>
    <mergeCell ref="I167:M167"/>
    <mergeCell ref="N167:Q167"/>
    <mergeCell ref="B167:D167"/>
    <mergeCell ref="E167:H167"/>
    <mergeCell ref="B168:D168"/>
    <mergeCell ref="E168:H168"/>
    <mergeCell ref="I168:M168"/>
    <mergeCell ref="N168:Q168"/>
    <mergeCell ref="B158:C158"/>
    <mergeCell ref="D158:E158"/>
    <mergeCell ref="F158:G158"/>
    <mergeCell ref="H158:I158"/>
    <mergeCell ref="A161:R161"/>
    <mergeCell ref="B166:D166"/>
    <mergeCell ref="E166:H166"/>
    <mergeCell ref="I166:M166"/>
    <mergeCell ref="N166:Q166"/>
    <mergeCell ref="N157:O157"/>
    <mergeCell ref="J156:K156"/>
    <mergeCell ref="L156:M156"/>
    <mergeCell ref="N158:O158"/>
    <mergeCell ref="J158:K158"/>
    <mergeCell ref="L158:M158"/>
    <mergeCell ref="J157:K157"/>
    <mergeCell ref="L157:M157"/>
    <mergeCell ref="B155:C155"/>
    <mergeCell ref="D155:E155"/>
    <mergeCell ref="F155:G155"/>
    <mergeCell ref="B156:C156"/>
    <mergeCell ref="D156:E156"/>
    <mergeCell ref="F156:G156"/>
    <mergeCell ref="B157:C157"/>
    <mergeCell ref="D157:E157"/>
    <mergeCell ref="F157:G157"/>
    <mergeCell ref="H157:I157"/>
    <mergeCell ref="N155:O155"/>
    <mergeCell ref="N154:O154"/>
    <mergeCell ref="J154:K154"/>
    <mergeCell ref="H156:I156"/>
    <mergeCell ref="H155:I155"/>
    <mergeCell ref="J155:K155"/>
    <mergeCell ref="L155:M155"/>
    <mergeCell ref="N156:O156"/>
    <mergeCell ref="A141:C141"/>
    <mergeCell ref="A154:E154"/>
    <mergeCell ref="F154:G154"/>
    <mergeCell ref="H154:I154"/>
    <mergeCell ref="A142:C142"/>
    <mergeCell ref="B153:C153"/>
    <mergeCell ref="D153:E153"/>
    <mergeCell ref="F153:M153"/>
    <mergeCell ref="L154:M154"/>
    <mergeCell ref="N153:R153"/>
    <mergeCell ref="A136:C136"/>
    <mergeCell ref="P136:Q136"/>
    <mergeCell ref="P142:Q142"/>
    <mergeCell ref="A146:R146"/>
    <mergeCell ref="A139:C139"/>
    <mergeCell ref="A140:C140"/>
    <mergeCell ref="A137:C137"/>
    <mergeCell ref="P137:Q137"/>
    <mergeCell ref="P138:Q138"/>
    <mergeCell ref="P141:Q141"/>
    <mergeCell ref="P130:Q130"/>
    <mergeCell ref="A131:C131"/>
    <mergeCell ref="P131:Q131"/>
    <mergeCell ref="A132:C132"/>
    <mergeCell ref="P132:Q132"/>
    <mergeCell ref="A134:C134"/>
    <mergeCell ref="P134:Q134"/>
    <mergeCell ref="A135:C135"/>
    <mergeCell ref="P135:Q135"/>
    <mergeCell ref="P116:Q117"/>
    <mergeCell ref="A118:C118"/>
    <mergeCell ref="P118:Q118"/>
    <mergeCell ref="A133:C133"/>
    <mergeCell ref="P133:Q133"/>
    <mergeCell ref="A123:R123"/>
    <mergeCell ref="A128:C129"/>
    <mergeCell ref="D128:O128"/>
    <mergeCell ref="P128:Q129"/>
    <mergeCell ref="A130:C130"/>
    <mergeCell ref="A119:C119"/>
    <mergeCell ref="P119:Q119"/>
    <mergeCell ref="A104:B105"/>
    <mergeCell ref="P104:Q104"/>
    <mergeCell ref="P105:Q105"/>
    <mergeCell ref="A106:B106"/>
    <mergeCell ref="P106:Q106"/>
    <mergeCell ref="A111:R111"/>
    <mergeCell ref="A116:C117"/>
    <mergeCell ref="D116:O116"/>
    <mergeCell ref="A100:B101"/>
    <mergeCell ref="P100:Q100"/>
    <mergeCell ref="P101:Q101"/>
    <mergeCell ref="A102:B103"/>
    <mergeCell ref="P102:Q102"/>
    <mergeCell ref="P103:Q103"/>
    <mergeCell ref="A87:C87"/>
    <mergeCell ref="P87:Q87"/>
    <mergeCell ref="A92:R92"/>
    <mergeCell ref="A98:B99"/>
    <mergeCell ref="C98:C99"/>
    <mergeCell ref="D98:O98"/>
    <mergeCell ref="P98:Q99"/>
    <mergeCell ref="P89:Q89"/>
    <mergeCell ref="A72:C72"/>
    <mergeCell ref="P72:Q72"/>
    <mergeCell ref="A78:R78"/>
    <mergeCell ref="A85:C86"/>
    <mergeCell ref="D85:O85"/>
    <mergeCell ref="P85:Q86"/>
    <mergeCell ref="A67:C68"/>
    <mergeCell ref="D67:O67"/>
    <mergeCell ref="A70:C70"/>
    <mergeCell ref="D43:E43"/>
    <mergeCell ref="D44:E44"/>
    <mergeCell ref="D45:E45"/>
    <mergeCell ref="C42:C63"/>
    <mergeCell ref="A42:B63"/>
    <mergeCell ref="D51:E51"/>
    <mergeCell ref="D47:E47"/>
    <mergeCell ref="P70:Q70"/>
    <mergeCell ref="A71:C71"/>
    <mergeCell ref="P71:Q71"/>
    <mergeCell ref="D52:E52"/>
    <mergeCell ref="D53:E53"/>
    <mergeCell ref="D54:E54"/>
    <mergeCell ref="P67:Q68"/>
    <mergeCell ref="A69:C69"/>
    <mergeCell ref="P69:Q69"/>
    <mergeCell ref="D58:E58"/>
    <mergeCell ref="N41:O41"/>
    <mergeCell ref="D42:E42"/>
    <mergeCell ref="F42:G42"/>
    <mergeCell ref="H42:I42"/>
    <mergeCell ref="J42:K42"/>
    <mergeCell ref="L42:M42"/>
    <mergeCell ref="F41:G41"/>
    <mergeCell ref="H41:I41"/>
    <mergeCell ref="J41:K41"/>
    <mergeCell ref="L41:M41"/>
    <mergeCell ref="L22:M22"/>
    <mergeCell ref="N22:O22"/>
    <mergeCell ref="Q22:R22"/>
    <mergeCell ref="A39:B41"/>
    <mergeCell ref="C39:C41"/>
    <mergeCell ref="D39:R39"/>
    <mergeCell ref="D40:I40"/>
    <mergeCell ref="J40:O40"/>
    <mergeCell ref="P40:R40"/>
    <mergeCell ref="D41:E41"/>
    <mergeCell ref="Q23:R35"/>
    <mergeCell ref="J23:K35"/>
    <mergeCell ref="L23:M35"/>
    <mergeCell ref="A12:R12"/>
    <mergeCell ref="A13:R13"/>
    <mergeCell ref="A14:R14"/>
    <mergeCell ref="D22:E22"/>
    <mergeCell ref="F22:G22"/>
    <mergeCell ref="H22:I22"/>
    <mergeCell ref="J22:K22"/>
  </mergeCells>
  <printOptions/>
  <pageMargins left="0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 города Пензы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smetanina</dc:creator>
  <cp:keywords/>
  <dc:description/>
  <cp:lastModifiedBy>Света</cp:lastModifiedBy>
  <cp:lastPrinted>2012-10-24T11:14:12Z</cp:lastPrinted>
  <dcterms:created xsi:type="dcterms:W3CDTF">2011-03-15T07:37:35Z</dcterms:created>
  <dcterms:modified xsi:type="dcterms:W3CDTF">2013-02-23T15:16:50Z</dcterms:modified>
  <cp:category/>
  <cp:version/>
  <cp:contentType/>
  <cp:contentStatus/>
</cp:coreProperties>
</file>